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828"/>
  <workbookPr defaultThemeVersion="124226"/>
  <mc:AlternateContent xmlns:mc="http://schemas.openxmlformats.org/markup-compatibility/2006">
    <mc:Choice Requires="x15">
      <x15ac:absPath xmlns:x15ac="http://schemas.microsoft.com/office/spreadsheetml/2010/11/ac" url="D:\TFA\Startovky\"/>
    </mc:Choice>
  </mc:AlternateContent>
  <bookViews>
    <workbookView xWindow="240" yWindow="105" windowWidth="12315" windowHeight="5895"/>
  </bookViews>
  <sheets>
    <sheet name="Návod" sheetId="19" r:id="rId1"/>
    <sheet name="Prezenční listina" sheetId="12" r:id="rId2"/>
    <sheet name="Celková startovka" sheetId="1" r:id="rId3"/>
    <sheet name="1 úsek" sheetId="2" r:id="rId4"/>
    <sheet name="2 úsek" sheetId="7" r:id="rId5"/>
    <sheet name="3 úsek" sheetId="8" r:id="rId6"/>
    <sheet name="4 úsek" sheetId="9" r:id="rId7"/>
    <sheet name="Zápis výsledků" sheetId="13" r:id="rId8"/>
    <sheet name="Celkové výsledky" sheetId="14" r:id="rId9"/>
    <sheet name="Kategorie A" sheetId="17" r:id="rId10"/>
    <sheet name="Kategorie B" sheetId="16" r:id="rId11"/>
    <sheet name="Kategorie C" sheetId="18" r:id="rId12"/>
    <sheet name="Družstva" sheetId="15" r:id="rId13"/>
    <sheet name="Karta závodníka" sheetId="11" r:id="rId14"/>
  </sheets>
  <definedNames>
    <definedName name="_xlnm._FilterDatabase" localSheetId="8" hidden="1">'Celkové výsledky'!$B$2:$J$2</definedName>
    <definedName name="_xlnm._FilterDatabase" localSheetId="12" hidden="1">Družstva!$A$2:$J$48</definedName>
    <definedName name="_xlnm._FilterDatabase" localSheetId="9" hidden="1">'Kategorie A'!$B$2:$J$2</definedName>
    <definedName name="_xlnm._FilterDatabase" localSheetId="10" hidden="1">'Kategorie B'!$B$2:$J$2</definedName>
    <definedName name="_xlnm._FilterDatabase" localSheetId="11" hidden="1">'Kategorie C'!$B$2:$J$2</definedName>
    <definedName name="_xlnm._FilterDatabase" localSheetId="1" hidden="1">'Prezenční listina'!$A$2:$H$202</definedName>
    <definedName name="_xlnm.Print_Area" localSheetId="3">'1 úsek'!$A$1:$G$208</definedName>
    <definedName name="_xlnm.Print_Area" localSheetId="4">'2 úsek'!$A$1:$G$208</definedName>
    <definedName name="_xlnm.Print_Area" localSheetId="5">'3 úsek'!$A$1:$G$208</definedName>
    <definedName name="_xlnm.Print_Area" localSheetId="6">'4 úsek'!$A$1:$G$208</definedName>
    <definedName name="_xlnm.Print_Area" localSheetId="2">'Celková startovka'!$A$1:$L$83</definedName>
    <definedName name="_xlnm.Print_Area" localSheetId="8">'Celkové výsledky'!$A$1:$K$202</definedName>
    <definedName name="_xlnm.Print_Area" localSheetId="12">Družstva!$A$1:$N$50</definedName>
    <definedName name="_xlnm.Print_Area" localSheetId="9">'Kategorie A'!$A$1:$K$202</definedName>
    <definedName name="_xlnm.Print_Area" localSheetId="10">'Kategorie B'!$A$1:$K$202</definedName>
    <definedName name="_xlnm.Print_Area" localSheetId="11">'Kategorie C'!$A$1:$K$202</definedName>
    <definedName name="_xlnm.Print_Area" localSheetId="0">Návod!$A$1:$U$25</definedName>
    <definedName name="_xlnm.Print_Area" localSheetId="7">'Zápis výsledků'!$A$1:$J$202</definedName>
  </definedNames>
  <calcPr calcId="162913"/>
</workbook>
</file>

<file path=xl/calcChain.xml><?xml version="1.0" encoding="utf-8"?>
<calcChain xmlns="http://schemas.openxmlformats.org/spreadsheetml/2006/main">
  <c r="D203" i="1" l="1"/>
  <c r="C203" i="1"/>
  <c r="B203" i="1"/>
  <c r="D202" i="1"/>
  <c r="C202" i="1"/>
  <c r="B202" i="1"/>
  <c r="D201" i="1"/>
  <c r="C201" i="1"/>
  <c r="B201" i="1"/>
  <c r="D200" i="1"/>
  <c r="C200" i="1"/>
  <c r="B200" i="1"/>
  <c r="D199" i="1"/>
  <c r="C199" i="1"/>
  <c r="B199" i="1"/>
  <c r="D198" i="1"/>
  <c r="C198" i="1"/>
  <c r="B198" i="1"/>
  <c r="D197" i="1"/>
  <c r="C197" i="1"/>
  <c r="B197" i="1"/>
  <c r="D196" i="1"/>
  <c r="C196" i="1"/>
  <c r="B196" i="1"/>
  <c r="D195" i="1"/>
  <c r="C195" i="1"/>
  <c r="B195" i="1"/>
  <c r="D194" i="1"/>
  <c r="C194" i="1"/>
  <c r="B194" i="1"/>
  <c r="D193" i="1"/>
  <c r="C193" i="1"/>
  <c r="B193" i="1"/>
  <c r="D192" i="1"/>
  <c r="C192" i="1"/>
  <c r="B192" i="1"/>
  <c r="D191" i="1"/>
  <c r="C191" i="1"/>
  <c r="B191" i="1"/>
  <c r="D190" i="1"/>
  <c r="C190" i="1"/>
  <c r="B190" i="1"/>
  <c r="D189" i="1"/>
  <c r="C189" i="1"/>
  <c r="B189" i="1"/>
  <c r="D188" i="1"/>
  <c r="C188" i="1"/>
  <c r="B188" i="1"/>
  <c r="D187" i="1"/>
  <c r="C187" i="1"/>
  <c r="B187" i="1"/>
  <c r="D186" i="1"/>
  <c r="C186" i="1"/>
  <c r="B186" i="1"/>
  <c r="D185" i="1"/>
  <c r="C185" i="1"/>
  <c r="B185" i="1"/>
  <c r="D184" i="1"/>
  <c r="C184" i="1"/>
  <c r="B184" i="1"/>
  <c r="D183" i="1"/>
  <c r="C183" i="1"/>
  <c r="B183" i="1"/>
  <c r="D182" i="1"/>
  <c r="C182" i="1"/>
  <c r="B182" i="1"/>
  <c r="D181" i="1"/>
  <c r="C181" i="1"/>
  <c r="B181" i="1"/>
  <c r="D180" i="1"/>
  <c r="C180" i="1"/>
  <c r="B180" i="1"/>
  <c r="D179" i="1"/>
  <c r="C179" i="1"/>
  <c r="B179" i="1"/>
  <c r="D178" i="1"/>
  <c r="C178" i="1"/>
  <c r="B178" i="1"/>
  <c r="D177" i="1"/>
  <c r="C177" i="1"/>
  <c r="B177" i="1"/>
  <c r="D176" i="1"/>
  <c r="C176" i="1"/>
  <c r="B176" i="1"/>
  <c r="D175" i="1"/>
  <c r="C175" i="1"/>
  <c r="B175" i="1"/>
  <c r="D174" i="1"/>
  <c r="C174" i="1"/>
  <c r="B174" i="1"/>
  <c r="D173" i="1"/>
  <c r="C173" i="1"/>
  <c r="B173" i="1"/>
  <c r="D172" i="1"/>
  <c r="C172" i="1"/>
  <c r="B172" i="1"/>
  <c r="D171" i="1"/>
  <c r="C171" i="1"/>
  <c r="B171" i="1"/>
  <c r="D170" i="1"/>
  <c r="C170" i="1"/>
  <c r="B170" i="1"/>
  <c r="D169" i="1"/>
  <c r="C169" i="1"/>
  <c r="B169" i="1"/>
  <c r="D168" i="1"/>
  <c r="C168" i="1"/>
  <c r="B168" i="1"/>
  <c r="D167" i="1"/>
  <c r="C167" i="1"/>
  <c r="B167" i="1"/>
  <c r="D166" i="1"/>
  <c r="C166" i="1"/>
  <c r="B166" i="1"/>
  <c r="D165" i="1"/>
  <c r="C165" i="1"/>
  <c r="B165" i="1"/>
  <c r="D164" i="1"/>
  <c r="C164" i="1"/>
  <c r="B164" i="1"/>
  <c r="D163" i="1"/>
  <c r="C163" i="1"/>
  <c r="B163" i="1"/>
  <c r="D162" i="1"/>
  <c r="C162" i="1"/>
  <c r="B162" i="1"/>
  <c r="D161" i="1"/>
  <c r="C161" i="1"/>
  <c r="B161" i="1"/>
  <c r="D160" i="1"/>
  <c r="C160" i="1"/>
  <c r="B160" i="1"/>
  <c r="D159" i="1"/>
  <c r="C159" i="1"/>
  <c r="B159" i="1"/>
  <c r="D158" i="1"/>
  <c r="C158" i="1"/>
  <c r="B158" i="1"/>
  <c r="D157" i="1"/>
  <c r="C157" i="1"/>
  <c r="B157" i="1"/>
  <c r="D156" i="1"/>
  <c r="C156" i="1"/>
  <c r="B156" i="1"/>
  <c r="D155" i="1"/>
  <c r="C155" i="1"/>
  <c r="B155" i="1"/>
  <c r="D154" i="1"/>
  <c r="C154" i="1"/>
  <c r="B154" i="1"/>
  <c r="D153" i="1"/>
  <c r="C153" i="1"/>
  <c r="B153" i="1"/>
  <c r="D152" i="1"/>
  <c r="C152" i="1"/>
  <c r="B152" i="1"/>
  <c r="D151" i="1"/>
  <c r="C151" i="1"/>
  <c r="B151" i="1"/>
  <c r="D150" i="1"/>
  <c r="C150" i="1"/>
  <c r="B150" i="1"/>
  <c r="D149" i="1"/>
  <c r="C149" i="1"/>
  <c r="B149" i="1"/>
  <c r="D148" i="1"/>
  <c r="C148" i="1"/>
  <c r="B148" i="1"/>
  <c r="D147" i="1"/>
  <c r="C147" i="1"/>
  <c r="B147" i="1"/>
  <c r="D146" i="1"/>
  <c r="C146" i="1"/>
  <c r="B146" i="1"/>
  <c r="D145" i="1"/>
  <c r="C145" i="1"/>
  <c r="B145" i="1"/>
  <c r="D144" i="1"/>
  <c r="C144" i="1"/>
  <c r="B144" i="1"/>
  <c r="D143" i="1"/>
  <c r="C143" i="1"/>
  <c r="B143" i="1"/>
  <c r="D142" i="1"/>
  <c r="C142" i="1"/>
  <c r="B142" i="1"/>
  <c r="D141" i="1"/>
  <c r="C141" i="1"/>
  <c r="B141" i="1"/>
  <c r="D140" i="1"/>
  <c r="C140" i="1"/>
  <c r="B140" i="1"/>
  <c r="D139" i="1"/>
  <c r="C139" i="1"/>
  <c r="B139" i="1"/>
  <c r="D138" i="1"/>
  <c r="C138" i="1"/>
  <c r="B138" i="1"/>
  <c r="D137" i="1"/>
  <c r="C137" i="1"/>
  <c r="B137" i="1"/>
  <c r="D136" i="1"/>
  <c r="C136" i="1"/>
  <c r="B136" i="1"/>
  <c r="D135" i="1"/>
  <c r="C135" i="1"/>
  <c r="B135" i="1"/>
  <c r="D134" i="1"/>
  <c r="C134" i="1"/>
  <c r="B134" i="1"/>
  <c r="D133" i="1"/>
  <c r="C133" i="1"/>
  <c r="B133" i="1"/>
  <c r="D132" i="1"/>
  <c r="C132" i="1"/>
  <c r="B132" i="1"/>
  <c r="D131" i="1"/>
  <c r="C131" i="1"/>
  <c r="B131" i="1"/>
  <c r="D130" i="1"/>
  <c r="C130" i="1"/>
  <c r="B130" i="1"/>
  <c r="D129" i="1"/>
  <c r="C129" i="1"/>
  <c r="B129" i="1"/>
  <c r="D128" i="1"/>
  <c r="C128" i="1"/>
  <c r="B128" i="1"/>
  <c r="D127" i="1"/>
  <c r="C127" i="1"/>
  <c r="B127" i="1"/>
  <c r="D126" i="1"/>
  <c r="C126" i="1"/>
  <c r="B126" i="1"/>
  <c r="D125" i="1"/>
  <c r="C125" i="1"/>
  <c r="B125" i="1"/>
  <c r="D124" i="1"/>
  <c r="C124" i="1"/>
  <c r="B124" i="1"/>
  <c r="D123" i="1"/>
  <c r="C123" i="1"/>
  <c r="B123" i="1"/>
  <c r="D122" i="1"/>
  <c r="C122" i="1"/>
  <c r="B122" i="1"/>
  <c r="D121" i="1"/>
  <c r="C121" i="1"/>
  <c r="B121" i="1"/>
  <c r="D120" i="1"/>
  <c r="C120" i="1"/>
  <c r="B120" i="1"/>
  <c r="D119" i="1"/>
  <c r="C119" i="1"/>
  <c r="B119" i="1"/>
  <c r="D118" i="1"/>
  <c r="C118" i="1"/>
  <c r="B118" i="1"/>
  <c r="D117" i="1"/>
  <c r="C117" i="1"/>
  <c r="B117" i="1"/>
  <c r="D116" i="1"/>
  <c r="C116" i="1"/>
  <c r="B116" i="1"/>
  <c r="D115" i="1"/>
  <c r="C115" i="1"/>
  <c r="B115" i="1"/>
  <c r="D114" i="1"/>
  <c r="C114" i="1"/>
  <c r="B114" i="1"/>
  <c r="D113" i="1"/>
  <c r="C113" i="1"/>
  <c r="B113" i="1"/>
  <c r="D112" i="1"/>
  <c r="C112" i="1"/>
  <c r="B112" i="1"/>
  <c r="D111" i="1"/>
  <c r="C111" i="1"/>
  <c r="B111" i="1"/>
  <c r="D110" i="1"/>
  <c r="C110" i="1"/>
  <c r="B110" i="1"/>
  <c r="D109" i="1"/>
  <c r="C109" i="1"/>
  <c r="B109" i="1"/>
  <c r="D108" i="1"/>
  <c r="C108" i="1"/>
  <c r="B108" i="1"/>
  <c r="D107" i="1"/>
  <c r="C107" i="1"/>
  <c r="B107" i="1"/>
  <c r="D106" i="1"/>
  <c r="C106" i="1"/>
  <c r="B106" i="1"/>
  <c r="D105" i="1"/>
  <c r="C105" i="1"/>
  <c r="B105" i="1"/>
  <c r="D104" i="1"/>
  <c r="C104" i="1"/>
  <c r="B104" i="1"/>
  <c r="D103" i="1"/>
  <c r="C103" i="1"/>
  <c r="B103" i="1"/>
  <c r="D102" i="1"/>
  <c r="C102" i="1"/>
  <c r="B102" i="1"/>
  <c r="D101" i="1"/>
  <c r="C101" i="1"/>
  <c r="B101" i="1"/>
  <c r="D100" i="1"/>
  <c r="C100" i="1"/>
  <c r="B100" i="1"/>
  <c r="D99" i="1"/>
  <c r="C99" i="1"/>
  <c r="B99" i="1"/>
  <c r="D98" i="1"/>
  <c r="C98" i="1"/>
  <c r="B98" i="1"/>
  <c r="D97" i="1"/>
  <c r="C97" i="1"/>
  <c r="B97" i="1"/>
  <c r="D96" i="1"/>
  <c r="C96" i="1"/>
  <c r="B96" i="1"/>
  <c r="D95" i="1"/>
  <c r="C95" i="1"/>
  <c r="B95" i="1"/>
  <c r="D94" i="1"/>
  <c r="C94" i="1"/>
  <c r="B94" i="1"/>
  <c r="D93" i="1"/>
  <c r="C93" i="1"/>
  <c r="B93" i="1"/>
  <c r="D92" i="1"/>
  <c r="C92" i="1"/>
  <c r="B92" i="1"/>
  <c r="D91" i="1"/>
  <c r="C91" i="1"/>
  <c r="B91" i="1"/>
  <c r="D90" i="1"/>
  <c r="C90" i="1"/>
  <c r="B90" i="1"/>
  <c r="D89" i="1"/>
  <c r="C89" i="1"/>
  <c r="B89" i="1"/>
  <c r="D88" i="1"/>
  <c r="C88" i="1"/>
  <c r="B88" i="1"/>
  <c r="D87" i="1"/>
  <c r="C87" i="1"/>
  <c r="B87" i="1"/>
  <c r="D86" i="1"/>
  <c r="C86" i="1"/>
  <c r="B86" i="1"/>
  <c r="D85" i="1"/>
  <c r="C85" i="1"/>
  <c r="B85" i="1"/>
  <c r="D84" i="1"/>
  <c r="C84" i="1"/>
  <c r="B84" i="1"/>
  <c r="D83" i="1"/>
  <c r="C83" i="1"/>
  <c r="B83" i="1"/>
  <c r="D82" i="1"/>
  <c r="C82" i="1"/>
  <c r="B82" i="1"/>
  <c r="D81" i="1"/>
  <c r="C81" i="1"/>
  <c r="B81" i="1"/>
  <c r="D80" i="1"/>
  <c r="C80" i="1"/>
  <c r="B80" i="1"/>
  <c r="M47" i="15" l="1"/>
  <c r="M43" i="15"/>
  <c r="M39" i="15"/>
  <c r="M35" i="15"/>
  <c r="M31" i="15"/>
  <c r="M27" i="15"/>
  <c r="M23" i="15"/>
  <c r="M19" i="15"/>
  <c r="M15" i="15"/>
  <c r="M11" i="15"/>
  <c r="M7" i="15"/>
  <c r="L50" i="15"/>
  <c r="L49" i="15"/>
  <c r="L48" i="15"/>
  <c r="L47" i="15"/>
  <c r="L46" i="15"/>
  <c r="L45" i="15"/>
  <c r="L44" i="15"/>
  <c r="L43" i="15"/>
  <c r="L42" i="15"/>
  <c r="L41" i="15"/>
  <c r="L40" i="15"/>
  <c r="L39" i="15"/>
  <c r="L38" i="15"/>
  <c r="L37" i="15"/>
  <c r="L36" i="15"/>
  <c r="L35" i="15"/>
  <c r="L34" i="15"/>
  <c r="L33" i="15"/>
  <c r="L32" i="15"/>
  <c r="L31" i="15"/>
  <c r="L30" i="15"/>
  <c r="L29" i="15"/>
  <c r="L28" i="15"/>
  <c r="L27" i="15"/>
  <c r="L26" i="15"/>
  <c r="L25" i="15"/>
  <c r="L24" i="15"/>
  <c r="L23" i="15"/>
  <c r="L22" i="15"/>
  <c r="L21" i="15"/>
  <c r="L20" i="15"/>
  <c r="L19" i="15"/>
  <c r="L18" i="15"/>
  <c r="L17" i="15"/>
  <c r="L16" i="15"/>
  <c r="L15" i="15"/>
  <c r="L14" i="15"/>
  <c r="L13" i="15"/>
  <c r="L12" i="15"/>
  <c r="L11" i="15"/>
  <c r="L10" i="15"/>
  <c r="L9" i="15"/>
  <c r="L8" i="15"/>
  <c r="L7" i="15"/>
  <c r="L4" i="15"/>
  <c r="L5" i="15"/>
  <c r="L6" i="15"/>
  <c r="L3" i="15"/>
  <c r="M3" i="15" s="1"/>
  <c r="A1" i="14"/>
  <c r="C208" i="9"/>
  <c r="B208" i="9"/>
  <c r="A208" i="9"/>
  <c r="C207" i="9"/>
  <c r="B207" i="9"/>
  <c r="A207" i="9"/>
  <c r="C206" i="9"/>
  <c r="B206" i="9"/>
  <c r="A206" i="9"/>
  <c r="C205" i="9"/>
  <c r="B205" i="9"/>
  <c r="A205" i="9"/>
  <c r="C204" i="9"/>
  <c r="B204" i="9"/>
  <c r="A204" i="9"/>
  <c r="C203" i="9"/>
  <c r="B203" i="9"/>
  <c r="A203" i="9"/>
  <c r="C202" i="9"/>
  <c r="B202" i="9"/>
  <c r="A202" i="9"/>
  <c r="C201" i="9"/>
  <c r="B201" i="9"/>
  <c r="A201" i="9"/>
  <c r="C200" i="9"/>
  <c r="B200" i="9"/>
  <c r="A200" i="9"/>
  <c r="C199" i="9"/>
  <c r="B199" i="9"/>
  <c r="A199" i="9"/>
  <c r="C198" i="9"/>
  <c r="B198" i="9"/>
  <c r="A198" i="9"/>
  <c r="C197" i="9"/>
  <c r="B197" i="9"/>
  <c r="A197" i="9"/>
  <c r="C196" i="9"/>
  <c r="B196" i="9"/>
  <c r="A196" i="9"/>
  <c r="C195" i="9"/>
  <c r="B195" i="9"/>
  <c r="A195" i="9"/>
  <c r="C194" i="9"/>
  <c r="B194" i="9"/>
  <c r="A194" i="9"/>
  <c r="C193" i="9"/>
  <c r="B193" i="9"/>
  <c r="A193" i="9"/>
  <c r="C192" i="9"/>
  <c r="B192" i="9"/>
  <c r="A192" i="9"/>
  <c r="C191" i="9"/>
  <c r="B191" i="9"/>
  <c r="A191" i="9"/>
  <c r="C190" i="9"/>
  <c r="B190" i="9"/>
  <c r="A190" i="9"/>
  <c r="C189" i="9"/>
  <c r="B189" i="9"/>
  <c r="A189" i="9"/>
  <c r="C188" i="9"/>
  <c r="B188" i="9"/>
  <c r="A188" i="9"/>
  <c r="C187" i="9"/>
  <c r="B187" i="9"/>
  <c r="A187" i="9"/>
  <c r="C186" i="9"/>
  <c r="B186" i="9"/>
  <c r="A186" i="9"/>
  <c r="C185" i="9"/>
  <c r="B185" i="9"/>
  <c r="A185" i="9"/>
  <c r="C184" i="9"/>
  <c r="B184" i="9"/>
  <c r="A184" i="9"/>
  <c r="C183" i="9"/>
  <c r="B183" i="9"/>
  <c r="A183" i="9"/>
  <c r="C182" i="9"/>
  <c r="B182" i="9"/>
  <c r="A182" i="9"/>
  <c r="C181" i="9"/>
  <c r="B181" i="9"/>
  <c r="A181" i="9"/>
  <c r="C180" i="9"/>
  <c r="B180" i="9"/>
  <c r="A180" i="9"/>
  <c r="C179" i="9"/>
  <c r="B179" i="9"/>
  <c r="A179" i="9"/>
  <c r="C178" i="9"/>
  <c r="B178" i="9"/>
  <c r="A178" i="9"/>
  <c r="C177" i="9"/>
  <c r="B177" i="9"/>
  <c r="A177" i="9"/>
  <c r="C176" i="9"/>
  <c r="B176" i="9"/>
  <c r="A176" i="9"/>
  <c r="C175" i="9"/>
  <c r="B175" i="9"/>
  <c r="A175" i="9"/>
  <c r="C174" i="9"/>
  <c r="B174" i="9"/>
  <c r="A174" i="9"/>
  <c r="C173" i="9"/>
  <c r="B173" i="9"/>
  <c r="A173" i="9"/>
  <c r="C172" i="9"/>
  <c r="B172" i="9"/>
  <c r="A172" i="9"/>
  <c r="C171" i="9"/>
  <c r="B171" i="9"/>
  <c r="A171" i="9"/>
  <c r="C170" i="9"/>
  <c r="B170" i="9"/>
  <c r="A170" i="9"/>
  <c r="C169" i="9"/>
  <c r="B169" i="9"/>
  <c r="A169" i="9"/>
  <c r="C168" i="9"/>
  <c r="B168" i="9"/>
  <c r="A168" i="9"/>
  <c r="C167" i="9"/>
  <c r="B167" i="9"/>
  <c r="A167" i="9"/>
  <c r="C166" i="9"/>
  <c r="B166" i="9"/>
  <c r="A166" i="9"/>
  <c r="C165" i="9"/>
  <c r="B165" i="9"/>
  <c r="A165" i="9"/>
  <c r="C164" i="9"/>
  <c r="B164" i="9"/>
  <c r="A164" i="9"/>
  <c r="C163" i="9"/>
  <c r="B163" i="9"/>
  <c r="A163" i="9"/>
  <c r="C162" i="9"/>
  <c r="B162" i="9"/>
  <c r="A162" i="9"/>
  <c r="C161" i="9"/>
  <c r="B161" i="9"/>
  <c r="A161" i="9"/>
  <c r="C160" i="9"/>
  <c r="B160" i="9"/>
  <c r="A160" i="9"/>
  <c r="C159" i="9"/>
  <c r="B159" i="9"/>
  <c r="A159" i="9"/>
  <c r="C156" i="9"/>
  <c r="B156" i="9"/>
  <c r="A156" i="9"/>
  <c r="C155" i="9"/>
  <c r="B155" i="9"/>
  <c r="A155" i="9"/>
  <c r="C154" i="9"/>
  <c r="B154" i="9"/>
  <c r="A154" i="9"/>
  <c r="C153" i="9"/>
  <c r="B153" i="9"/>
  <c r="A153" i="9"/>
  <c r="C152" i="9"/>
  <c r="B152" i="9"/>
  <c r="A152" i="9"/>
  <c r="C151" i="9"/>
  <c r="B151" i="9"/>
  <c r="A151" i="9"/>
  <c r="C150" i="9"/>
  <c r="B150" i="9"/>
  <c r="A150" i="9"/>
  <c r="C149" i="9"/>
  <c r="B149" i="9"/>
  <c r="A149" i="9"/>
  <c r="C148" i="9"/>
  <c r="B148" i="9"/>
  <c r="A148" i="9"/>
  <c r="C147" i="9"/>
  <c r="B147" i="9"/>
  <c r="A147" i="9"/>
  <c r="C146" i="9"/>
  <c r="B146" i="9"/>
  <c r="A146" i="9"/>
  <c r="C145" i="9"/>
  <c r="B145" i="9"/>
  <c r="A145" i="9"/>
  <c r="C144" i="9"/>
  <c r="B144" i="9"/>
  <c r="A144" i="9"/>
  <c r="C143" i="9"/>
  <c r="B143" i="9"/>
  <c r="A143" i="9"/>
  <c r="C142" i="9"/>
  <c r="B142" i="9"/>
  <c r="A142" i="9"/>
  <c r="C141" i="9"/>
  <c r="B141" i="9"/>
  <c r="A141" i="9"/>
  <c r="C140" i="9"/>
  <c r="B140" i="9"/>
  <c r="A140" i="9"/>
  <c r="C139" i="9"/>
  <c r="B139" i="9"/>
  <c r="A139" i="9"/>
  <c r="C138" i="9"/>
  <c r="B138" i="9"/>
  <c r="A138" i="9"/>
  <c r="C137" i="9"/>
  <c r="B137" i="9"/>
  <c r="A137" i="9"/>
  <c r="C136" i="9"/>
  <c r="B136" i="9"/>
  <c r="A136" i="9"/>
  <c r="C135" i="9"/>
  <c r="B135" i="9"/>
  <c r="A135" i="9"/>
  <c r="C134" i="9"/>
  <c r="B134" i="9"/>
  <c r="A134" i="9"/>
  <c r="C133" i="9"/>
  <c r="B133" i="9"/>
  <c r="A133" i="9"/>
  <c r="C132" i="9"/>
  <c r="B132" i="9"/>
  <c r="A132" i="9"/>
  <c r="C131" i="9"/>
  <c r="B131" i="9"/>
  <c r="A131" i="9"/>
  <c r="C130" i="9"/>
  <c r="B130" i="9"/>
  <c r="A130" i="9"/>
  <c r="C129" i="9"/>
  <c r="B129" i="9"/>
  <c r="A129" i="9"/>
  <c r="C128" i="9"/>
  <c r="B128" i="9"/>
  <c r="A128" i="9"/>
  <c r="C127" i="9"/>
  <c r="B127" i="9"/>
  <c r="A127" i="9"/>
  <c r="C126" i="9"/>
  <c r="B126" i="9"/>
  <c r="A126" i="9"/>
  <c r="C125" i="9"/>
  <c r="B125" i="9"/>
  <c r="A125" i="9"/>
  <c r="C124" i="9"/>
  <c r="B124" i="9"/>
  <c r="A124" i="9"/>
  <c r="C123" i="9"/>
  <c r="B123" i="9"/>
  <c r="A123" i="9"/>
  <c r="C122" i="9"/>
  <c r="B122" i="9"/>
  <c r="A122" i="9"/>
  <c r="C121" i="9"/>
  <c r="B121" i="9"/>
  <c r="A121" i="9"/>
  <c r="C120" i="9"/>
  <c r="B120" i="9"/>
  <c r="A120" i="9"/>
  <c r="C119" i="9"/>
  <c r="B119" i="9"/>
  <c r="A119" i="9"/>
  <c r="C118" i="9"/>
  <c r="B118" i="9"/>
  <c r="A118" i="9"/>
  <c r="C117" i="9"/>
  <c r="B117" i="9"/>
  <c r="A117" i="9"/>
  <c r="C116" i="9"/>
  <c r="B116" i="9"/>
  <c r="A116" i="9"/>
  <c r="C115" i="9"/>
  <c r="B115" i="9"/>
  <c r="A115" i="9"/>
  <c r="C114" i="9"/>
  <c r="B114" i="9"/>
  <c r="A114" i="9"/>
  <c r="C113" i="9"/>
  <c r="B113" i="9"/>
  <c r="A113" i="9"/>
  <c r="C112" i="9"/>
  <c r="B112" i="9"/>
  <c r="A112" i="9"/>
  <c r="C111" i="9"/>
  <c r="B111" i="9"/>
  <c r="A111" i="9"/>
  <c r="C110" i="9"/>
  <c r="B110" i="9"/>
  <c r="A110" i="9"/>
  <c r="C109" i="9"/>
  <c r="B109" i="9"/>
  <c r="A109" i="9"/>
  <c r="C108" i="9"/>
  <c r="B108" i="9"/>
  <c r="A108" i="9"/>
  <c r="C107" i="9"/>
  <c r="B107" i="9"/>
  <c r="A107" i="9"/>
  <c r="C104" i="9"/>
  <c r="B104" i="9"/>
  <c r="A104" i="9"/>
  <c r="C103" i="9"/>
  <c r="B103" i="9"/>
  <c r="A103" i="9"/>
  <c r="C102" i="9"/>
  <c r="B102" i="9"/>
  <c r="A102" i="9"/>
  <c r="C101" i="9"/>
  <c r="B101" i="9"/>
  <c r="A101" i="9"/>
  <c r="C100" i="9"/>
  <c r="B100" i="9"/>
  <c r="A100" i="9"/>
  <c r="C99" i="9"/>
  <c r="B99" i="9"/>
  <c r="A99" i="9"/>
  <c r="C98" i="9"/>
  <c r="B98" i="9"/>
  <c r="A98" i="9"/>
  <c r="C97" i="9"/>
  <c r="B97" i="9"/>
  <c r="A97" i="9"/>
  <c r="C96" i="9"/>
  <c r="B96" i="9"/>
  <c r="A96" i="9"/>
  <c r="C95" i="9"/>
  <c r="B95" i="9"/>
  <c r="A95" i="9"/>
  <c r="C94" i="9"/>
  <c r="B94" i="9"/>
  <c r="A94" i="9"/>
  <c r="C93" i="9"/>
  <c r="B93" i="9"/>
  <c r="A93" i="9"/>
  <c r="C92" i="9"/>
  <c r="B92" i="9"/>
  <c r="A92" i="9"/>
  <c r="C91" i="9"/>
  <c r="B91" i="9"/>
  <c r="A91" i="9"/>
  <c r="C90" i="9"/>
  <c r="B90" i="9"/>
  <c r="A90" i="9"/>
  <c r="C89" i="9"/>
  <c r="B89" i="9"/>
  <c r="A89" i="9"/>
  <c r="C88" i="9"/>
  <c r="B88" i="9"/>
  <c r="A88" i="9"/>
  <c r="C87" i="9"/>
  <c r="B87" i="9"/>
  <c r="A87" i="9"/>
  <c r="C86" i="9"/>
  <c r="B86" i="9"/>
  <c r="A86" i="9"/>
  <c r="C85" i="9"/>
  <c r="B85" i="9"/>
  <c r="A85" i="9"/>
  <c r="C84" i="9"/>
  <c r="B84" i="9"/>
  <c r="A84" i="9"/>
  <c r="C83" i="9"/>
  <c r="B83" i="9"/>
  <c r="A83" i="9"/>
  <c r="C82" i="9"/>
  <c r="B82" i="9"/>
  <c r="A82" i="9"/>
  <c r="C81" i="9"/>
  <c r="B81" i="9"/>
  <c r="A81" i="9"/>
  <c r="C80" i="9"/>
  <c r="B80" i="9"/>
  <c r="A80" i="9"/>
  <c r="C79" i="9"/>
  <c r="B79" i="9"/>
  <c r="A79" i="9"/>
  <c r="C78" i="9"/>
  <c r="B78" i="9"/>
  <c r="A78" i="9"/>
  <c r="C77" i="9"/>
  <c r="B77" i="9"/>
  <c r="A77" i="9"/>
  <c r="C76" i="9"/>
  <c r="B76" i="9"/>
  <c r="A76" i="9"/>
  <c r="C75" i="9"/>
  <c r="B75" i="9"/>
  <c r="A75" i="9"/>
  <c r="C74" i="9"/>
  <c r="B74" i="9"/>
  <c r="A74" i="9"/>
  <c r="C73" i="9"/>
  <c r="B73" i="9"/>
  <c r="A73" i="9"/>
  <c r="C72" i="9"/>
  <c r="B72" i="9"/>
  <c r="A72" i="9"/>
  <c r="C71" i="9"/>
  <c r="B71" i="9"/>
  <c r="A71" i="9"/>
  <c r="C70" i="9"/>
  <c r="B70" i="9"/>
  <c r="A70" i="9"/>
  <c r="C69" i="9"/>
  <c r="B69" i="9"/>
  <c r="A69" i="9"/>
  <c r="C68" i="9"/>
  <c r="B68" i="9"/>
  <c r="A68" i="9"/>
  <c r="C67" i="9"/>
  <c r="B67" i="9"/>
  <c r="A67" i="9"/>
  <c r="C66" i="9"/>
  <c r="B66" i="9"/>
  <c r="A66" i="9"/>
  <c r="C65" i="9"/>
  <c r="B65" i="9"/>
  <c r="A65" i="9"/>
  <c r="C64" i="9"/>
  <c r="B64" i="9"/>
  <c r="A64" i="9"/>
  <c r="C63" i="9"/>
  <c r="B63" i="9"/>
  <c r="A63" i="9"/>
  <c r="C62" i="9"/>
  <c r="B62" i="9"/>
  <c r="A62" i="9"/>
  <c r="C61" i="9"/>
  <c r="B61" i="9"/>
  <c r="A61" i="9"/>
  <c r="C60" i="9"/>
  <c r="B60" i="9"/>
  <c r="A60" i="9"/>
  <c r="C59" i="9"/>
  <c r="B59" i="9"/>
  <c r="A59" i="9"/>
  <c r="C58" i="9"/>
  <c r="B58" i="9"/>
  <c r="A58" i="9"/>
  <c r="C57" i="9"/>
  <c r="B57" i="9"/>
  <c r="A57" i="9"/>
  <c r="C56" i="9"/>
  <c r="B56" i="9"/>
  <c r="A56" i="9"/>
  <c r="C55" i="9"/>
  <c r="B55" i="9"/>
  <c r="A55" i="9"/>
  <c r="C52" i="9"/>
  <c r="B52" i="9"/>
  <c r="A52" i="9"/>
  <c r="C51" i="9"/>
  <c r="B51" i="9"/>
  <c r="A51" i="9"/>
  <c r="C50" i="9"/>
  <c r="B50" i="9"/>
  <c r="A50" i="9"/>
  <c r="C49" i="9"/>
  <c r="B49" i="9"/>
  <c r="A49" i="9"/>
  <c r="C48" i="9"/>
  <c r="B48" i="9"/>
  <c r="A48" i="9"/>
  <c r="C47" i="9"/>
  <c r="B47" i="9"/>
  <c r="A47" i="9"/>
  <c r="C46" i="9"/>
  <c r="B46" i="9"/>
  <c r="A46" i="9"/>
  <c r="C45" i="9"/>
  <c r="B45" i="9"/>
  <c r="A45" i="9"/>
  <c r="C44" i="9"/>
  <c r="B44" i="9"/>
  <c r="A44" i="9"/>
  <c r="C43" i="9"/>
  <c r="B43" i="9"/>
  <c r="A43" i="9"/>
  <c r="C42" i="9"/>
  <c r="B42" i="9"/>
  <c r="A42" i="9"/>
  <c r="C41" i="9"/>
  <c r="B41" i="9"/>
  <c r="A41" i="9"/>
  <c r="C40" i="9"/>
  <c r="B40" i="9"/>
  <c r="A40" i="9"/>
  <c r="C39" i="9"/>
  <c r="B39" i="9"/>
  <c r="A39" i="9"/>
  <c r="C38" i="9"/>
  <c r="B38" i="9"/>
  <c r="A38" i="9"/>
  <c r="C37" i="9"/>
  <c r="B37" i="9"/>
  <c r="A37" i="9"/>
  <c r="C36" i="9"/>
  <c r="B36" i="9"/>
  <c r="A36" i="9"/>
  <c r="C35" i="9"/>
  <c r="B35" i="9"/>
  <c r="A35" i="9"/>
  <c r="C34" i="9"/>
  <c r="B34" i="9"/>
  <c r="A34" i="9"/>
  <c r="C33" i="9"/>
  <c r="B33" i="9"/>
  <c r="A33" i="9"/>
  <c r="C32" i="9"/>
  <c r="B32" i="9"/>
  <c r="A32" i="9"/>
  <c r="C31" i="9"/>
  <c r="B31" i="9"/>
  <c r="A31" i="9"/>
  <c r="C30" i="9"/>
  <c r="B30" i="9"/>
  <c r="A30" i="9"/>
  <c r="C29" i="9"/>
  <c r="B29" i="9"/>
  <c r="A29" i="9"/>
  <c r="C28" i="9"/>
  <c r="B28" i="9"/>
  <c r="A28" i="9"/>
  <c r="C27" i="9"/>
  <c r="B27" i="9"/>
  <c r="A27" i="9"/>
  <c r="C26" i="9"/>
  <c r="B26" i="9"/>
  <c r="A26" i="9"/>
  <c r="C25" i="9"/>
  <c r="B25" i="9"/>
  <c r="A25" i="9"/>
  <c r="C24" i="9"/>
  <c r="B24" i="9"/>
  <c r="A24" i="9"/>
  <c r="C23" i="9"/>
  <c r="B23" i="9"/>
  <c r="A23" i="9"/>
  <c r="C22" i="9"/>
  <c r="B22" i="9"/>
  <c r="A22" i="9"/>
  <c r="C21" i="9"/>
  <c r="B21" i="9"/>
  <c r="A21" i="9"/>
  <c r="C20" i="9"/>
  <c r="B20" i="9"/>
  <c r="A20" i="9"/>
  <c r="C19" i="9"/>
  <c r="B19" i="9"/>
  <c r="A19" i="9"/>
  <c r="C18" i="9"/>
  <c r="B18" i="9"/>
  <c r="A18" i="9"/>
  <c r="C17" i="9"/>
  <c r="B17" i="9"/>
  <c r="A17" i="9"/>
  <c r="C16" i="9"/>
  <c r="B16" i="9"/>
  <c r="A16" i="9"/>
  <c r="C15" i="9"/>
  <c r="B15" i="9"/>
  <c r="A15" i="9"/>
  <c r="C14" i="9"/>
  <c r="B14" i="9"/>
  <c r="A14" i="9"/>
  <c r="C13" i="9"/>
  <c r="B13" i="9"/>
  <c r="A13" i="9"/>
  <c r="C12" i="9"/>
  <c r="B12" i="9"/>
  <c r="A12" i="9"/>
  <c r="C11" i="9"/>
  <c r="B11" i="9"/>
  <c r="A11" i="9"/>
  <c r="C10" i="9"/>
  <c r="B10" i="9"/>
  <c r="A10" i="9"/>
  <c r="C9" i="9"/>
  <c r="B9" i="9"/>
  <c r="A9" i="9"/>
  <c r="C8" i="9"/>
  <c r="B8" i="9"/>
  <c r="A8" i="9"/>
  <c r="C7" i="9"/>
  <c r="B7" i="9"/>
  <c r="A7" i="9"/>
  <c r="C6" i="9"/>
  <c r="B6" i="9"/>
  <c r="A6" i="9"/>
  <c r="C5" i="9"/>
  <c r="B5" i="9"/>
  <c r="A5" i="9"/>
  <c r="C4" i="9"/>
  <c r="B4" i="9"/>
  <c r="A4" i="9"/>
  <c r="C3" i="9"/>
  <c r="B3" i="9"/>
  <c r="A3" i="9"/>
  <c r="A1" i="9"/>
  <c r="A53" i="9" s="1"/>
  <c r="A105" i="9" s="1"/>
  <c r="A157" i="9" s="1"/>
  <c r="C208" i="8"/>
  <c r="B208" i="8"/>
  <c r="A208" i="8"/>
  <c r="C207" i="8"/>
  <c r="B207" i="8"/>
  <c r="A207" i="8"/>
  <c r="C206" i="8"/>
  <c r="B206" i="8"/>
  <c r="A206" i="8"/>
  <c r="C205" i="8"/>
  <c r="B205" i="8"/>
  <c r="A205" i="8"/>
  <c r="C204" i="8"/>
  <c r="B204" i="8"/>
  <c r="A204" i="8"/>
  <c r="C203" i="8"/>
  <c r="B203" i="8"/>
  <c r="A203" i="8"/>
  <c r="C202" i="8"/>
  <c r="B202" i="8"/>
  <c r="A202" i="8"/>
  <c r="C201" i="8"/>
  <c r="B201" i="8"/>
  <c r="A201" i="8"/>
  <c r="C200" i="8"/>
  <c r="B200" i="8"/>
  <c r="A200" i="8"/>
  <c r="C199" i="8"/>
  <c r="B199" i="8"/>
  <c r="A199" i="8"/>
  <c r="C198" i="8"/>
  <c r="B198" i="8"/>
  <c r="A198" i="8"/>
  <c r="C197" i="8"/>
  <c r="B197" i="8"/>
  <c r="A197" i="8"/>
  <c r="C196" i="8"/>
  <c r="B196" i="8"/>
  <c r="A196" i="8"/>
  <c r="C195" i="8"/>
  <c r="B195" i="8"/>
  <c r="A195" i="8"/>
  <c r="C194" i="8"/>
  <c r="B194" i="8"/>
  <c r="A194" i="8"/>
  <c r="C193" i="8"/>
  <c r="B193" i="8"/>
  <c r="A193" i="8"/>
  <c r="C192" i="8"/>
  <c r="B192" i="8"/>
  <c r="A192" i="8"/>
  <c r="C191" i="8"/>
  <c r="B191" i="8"/>
  <c r="A191" i="8"/>
  <c r="C190" i="8"/>
  <c r="B190" i="8"/>
  <c r="A190" i="8"/>
  <c r="C189" i="8"/>
  <c r="B189" i="8"/>
  <c r="A189" i="8"/>
  <c r="C188" i="8"/>
  <c r="B188" i="8"/>
  <c r="A188" i="8"/>
  <c r="C187" i="8"/>
  <c r="B187" i="8"/>
  <c r="A187" i="8"/>
  <c r="C186" i="8"/>
  <c r="B186" i="8"/>
  <c r="A186" i="8"/>
  <c r="C185" i="8"/>
  <c r="B185" i="8"/>
  <c r="A185" i="8"/>
  <c r="C184" i="8"/>
  <c r="B184" i="8"/>
  <c r="A184" i="8"/>
  <c r="C183" i="8"/>
  <c r="B183" i="8"/>
  <c r="A183" i="8"/>
  <c r="C182" i="8"/>
  <c r="B182" i="8"/>
  <c r="A182" i="8"/>
  <c r="C181" i="8"/>
  <c r="B181" i="8"/>
  <c r="A181" i="8"/>
  <c r="C180" i="8"/>
  <c r="B180" i="8"/>
  <c r="A180" i="8"/>
  <c r="C179" i="8"/>
  <c r="B179" i="8"/>
  <c r="A179" i="8"/>
  <c r="C178" i="8"/>
  <c r="B178" i="8"/>
  <c r="A178" i="8"/>
  <c r="C177" i="8"/>
  <c r="B177" i="8"/>
  <c r="A177" i="8"/>
  <c r="C176" i="8"/>
  <c r="B176" i="8"/>
  <c r="A176" i="8"/>
  <c r="C175" i="8"/>
  <c r="B175" i="8"/>
  <c r="A175" i="8"/>
  <c r="C174" i="8"/>
  <c r="B174" i="8"/>
  <c r="A174" i="8"/>
  <c r="C173" i="8"/>
  <c r="B173" i="8"/>
  <c r="A173" i="8"/>
  <c r="C172" i="8"/>
  <c r="B172" i="8"/>
  <c r="A172" i="8"/>
  <c r="C171" i="8"/>
  <c r="B171" i="8"/>
  <c r="A171" i="8"/>
  <c r="C170" i="8"/>
  <c r="B170" i="8"/>
  <c r="A170" i="8"/>
  <c r="C169" i="8"/>
  <c r="B169" i="8"/>
  <c r="A169" i="8"/>
  <c r="C168" i="8"/>
  <c r="B168" i="8"/>
  <c r="A168" i="8"/>
  <c r="C167" i="8"/>
  <c r="B167" i="8"/>
  <c r="A167" i="8"/>
  <c r="C166" i="8"/>
  <c r="B166" i="8"/>
  <c r="A166" i="8"/>
  <c r="C165" i="8"/>
  <c r="B165" i="8"/>
  <c r="A165" i="8"/>
  <c r="C164" i="8"/>
  <c r="B164" i="8"/>
  <c r="A164" i="8"/>
  <c r="C163" i="8"/>
  <c r="B163" i="8"/>
  <c r="A163" i="8"/>
  <c r="C162" i="8"/>
  <c r="B162" i="8"/>
  <c r="A162" i="8"/>
  <c r="C161" i="8"/>
  <c r="B161" i="8"/>
  <c r="A161" i="8"/>
  <c r="C160" i="8"/>
  <c r="B160" i="8"/>
  <c r="A160" i="8"/>
  <c r="C159" i="8"/>
  <c r="B159" i="8"/>
  <c r="A159" i="8"/>
  <c r="C156" i="8"/>
  <c r="B156" i="8"/>
  <c r="A156" i="8"/>
  <c r="C155" i="8"/>
  <c r="B155" i="8"/>
  <c r="A155" i="8"/>
  <c r="C154" i="8"/>
  <c r="B154" i="8"/>
  <c r="A154" i="8"/>
  <c r="C153" i="8"/>
  <c r="B153" i="8"/>
  <c r="A153" i="8"/>
  <c r="C152" i="8"/>
  <c r="B152" i="8"/>
  <c r="A152" i="8"/>
  <c r="C151" i="8"/>
  <c r="B151" i="8"/>
  <c r="A151" i="8"/>
  <c r="C150" i="8"/>
  <c r="B150" i="8"/>
  <c r="A150" i="8"/>
  <c r="C149" i="8"/>
  <c r="B149" i="8"/>
  <c r="A149" i="8"/>
  <c r="C148" i="8"/>
  <c r="B148" i="8"/>
  <c r="A148" i="8"/>
  <c r="C147" i="8"/>
  <c r="B147" i="8"/>
  <c r="A147" i="8"/>
  <c r="C146" i="8"/>
  <c r="B146" i="8"/>
  <c r="A146" i="8"/>
  <c r="C145" i="8"/>
  <c r="B145" i="8"/>
  <c r="A145" i="8"/>
  <c r="C144" i="8"/>
  <c r="B144" i="8"/>
  <c r="A144" i="8"/>
  <c r="C143" i="8"/>
  <c r="B143" i="8"/>
  <c r="A143" i="8"/>
  <c r="C142" i="8"/>
  <c r="B142" i="8"/>
  <c r="A142" i="8"/>
  <c r="C141" i="8"/>
  <c r="B141" i="8"/>
  <c r="A141" i="8"/>
  <c r="C140" i="8"/>
  <c r="B140" i="8"/>
  <c r="A140" i="8"/>
  <c r="C139" i="8"/>
  <c r="B139" i="8"/>
  <c r="A139" i="8"/>
  <c r="C138" i="8"/>
  <c r="B138" i="8"/>
  <c r="A138" i="8"/>
  <c r="C137" i="8"/>
  <c r="B137" i="8"/>
  <c r="A137" i="8"/>
  <c r="C136" i="8"/>
  <c r="B136" i="8"/>
  <c r="A136" i="8"/>
  <c r="C135" i="8"/>
  <c r="B135" i="8"/>
  <c r="A135" i="8"/>
  <c r="C134" i="8"/>
  <c r="B134" i="8"/>
  <c r="A134" i="8"/>
  <c r="C133" i="8"/>
  <c r="B133" i="8"/>
  <c r="A133" i="8"/>
  <c r="C132" i="8"/>
  <c r="B132" i="8"/>
  <c r="A132" i="8"/>
  <c r="C131" i="8"/>
  <c r="B131" i="8"/>
  <c r="A131" i="8"/>
  <c r="C130" i="8"/>
  <c r="B130" i="8"/>
  <c r="A130" i="8"/>
  <c r="C129" i="8"/>
  <c r="B129" i="8"/>
  <c r="A129" i="8"/>
  <c r="C128" i="8"/>
  <c r="B128" i="8"/>
  <c r="A128" i="8"/>
  <c r="C127" i="8"/>
  <c r="B127" i="8"/>
  <c r="A127" i="8"/>
  <c r="C126" i="8"/>
  <c r="B126" i="8"/>
  <c r="A126" i="8"/>
  <c r="C125" i="8"/>
  <c r="B125" i="8"/>
  <c r="A125" i="8"/>
  <c r="C124" i="8"/>
  <c r="B124" i="8"/>
  <c r="A124" i="8"/>
  <c r="C123" i="8"/>
  <c r="B123" i="8"/>
  <c r="A123" i="8"/>
  <c r="C122" i="8"/>
  <c r="B122" i="8"/>
  <c r="A122" i="8"/>
  <c r="C121" i="8"/>
  <c r="B121" i="8"/>
  <c r="A121" i="8"/>
  <c r="C120" i="8"/>
  <c r="B120" i="8"/>
  <c r="A120" i="8"/>
  <c r="C119" i="8"/>
  <c r="B119" i="8"/>
  <c r="A119" i="8"/>
  <c r="C118" i="8"/>
  <c r="B118" i="8"/>
  <c r="A118" i="8"/>
  <c r="C117" i="8"/>
  <c r="B117" i="8"/>
  <c r="A117" i="8"/>
  <c r="C116" i="8"/>
  <c r="B116" i="8"/>
  <c r="A116" i="8"/>
  <c r="C115" i="8"/>
  <c r="B115" i="8"/>
  <c r="A115" i="8"/>
  <c r="C114" i="8"/>
  <c r="B114" i="8"/>
  <c r="A114" i="8"/>
  <c r="C113" i="8"/>
  <c r="B113" i="8"/>
  <c r="A113" i="8"/>
  <c r="C112" i="8"/>
  <c r="B112" i="8"/>
  <c r="A112" i="8"/>
  <c r="C111" i="8"/>
  <c r="B111" i="8"/>
  <c r="A111" i="8"/>
  <c r="C110" i="8"/>
  <c r="B110" i="8"/>
  <c r="A110" i="8"/>
  <c r="C109" i="8"/>
  <c r="B109" i="8"/>
  <c r="A109" i="8"/>
  <c r="C108" i="8"/>
  <c r="B108" i="8"/>
  <c r="A108" i="8"/>
  <c r="C107" i="8"/>
  <c r="B107" i="8"/>
  <c r="A107" i="8"/>
  <c r="C104" i="8"/>
  <c r="B104" i="8"/>
  <c r="A104" i="8"/>
  <c r="C103" i="8"/>
  <c r="B103" i="8"/>
  <c r="A103" i="8"/>
  <c r="C102" i="8"/>
  <c r="B102" i="8"/>
  <c r="A102" i="8"/>
  <c r="C101" i="8"/>
  <c r="B101" i="8"/>
  <c r="A101" i="8"/>
  <c r="C100" i="8"/>
  <c r="B100" i="8"/>
  <c r="A100" i="8"/>
  <c r="C99" i="8"/>
  <c r="B99" i="8"/>
  <c r="A99" i="8"/>
  <c r="C98" i="8"/>
  <c r="B98" i="8"/>
  <c r="A98" i="8"/>
  <c r="C97" i="8"/>
  <c r="B97" i="8"/>
  <c r="A97" i="8"/>
  <c r="C96" i="8"/>
  <c r="B96" i="8"/>
  <c r="A96" i="8"/>
  <c r="C95" i="8"/>
  <c r="B95" i="8"/>
  <c r="A95" i="8"/>
  <c r="C94" i="8"/>
  <c r="B94" i="8"/>
  <c r="A94" i="8"/>
  <c r="C93" i="8"/>
  <c r="B93" i="8"/>
  <c r="A93" i="8"/>
  <c r="C92" i="8"/>
  <c r="B92" i="8"/>
  <c r="A92" i="8"/>
  <c r="C91" i="8"/>
  <c r="B91" i="8"/>
  <c r="A91" i="8"/>
  <c r="C90" i="8"/>
  <c r="B90" i="8"/>
  <c r="A90" i="8"/>
  <c r="C89" i="8"/>
  <c r="B89" i="8"/>
  <c r="A89" i="8"/>
  <c r="C88" i="8"/>
  <c r="B88" i="8"/>
  <c r="A88" i="8"/>
  <c r="C87" i="8"/>
  <c r="B87" i="8"/>
  <c r="A87" i="8"/>
  <c r="C86" i="8"/>
  <c r="B86" i="8"/>
  <c r="A86" i="8"/>
  <c r="C85" i="8"/>
  <c r="B85" i="8"/>
  <c r="A85" i="8"/>
  <c r="C84" i="8"/>
  <c r="B84" i="8"/>
  <c r="A84" i="8"/>
  <c r="C83" i="8"/>
  <c r="B83" i="8"/>
  <c r="A83" i="8"/>
  <c r="C82" i="8"/>
  <c r="B82" i="8"/>
  <c r="A82" i="8"/>
  <c r="C81" i="8"/>
  <c r="B81" i="8"/>
  <c r="A81" i="8"/>
  <c r="C80" i="8"/>
  <c r="B80" i="8"/>
  <c r="A80" i="8"/>
  <c r="C79" i="8"/>
  <c r="B79" i="8"/>
  <c r="A79" i="8"/>
  <c r="C78" i="8"/>
  <c r="B78" i="8"/>
  <c r="A78" i="8"/>
  <c r="C77" i="8"/>
  <c r="B77" i="8"/>
  <c r="A77" i="8"/>
  <c r="C76" i="8"/>
  <c r="B76" i="8"/>
  <c r="A76" i="8"/>
  <c r="C75" i="8"/>
  <c r="B75" i="8"/>
  <c r="A75" i="8"/>
  <c r="C74" i="8"/>
  <c r="B74" i="8"/>
  <c r="A74" i="8"/>
  <c r="C73" i="8"/>
  <c r="B73" i="8"/>
  <c r="A73" i="8"/>
  <c r="C72" i="8"/>
  <c r="B72" i="8"/>
  <c r="A72" i="8"/>
  <c r="C71" i="8"/>
  <c r="B71" i="8"/>
  <c r="A71" i="8"/>
  <c r="C70" i="8"/>
  <c r="B70" i="8"/>
  <c r="A70" i="8"/>
  <c r="C69" i="8"/>
  <c r="B69" i="8"/>
  <c r="A69" i="8"/>
  <c r="C68" i="8"/>
  <c r="B68" i="8"/>
  <c r="A68" i="8"/>
  <c r="C67" i="8"/>
  <c r="B67" i="8"/>
  <c r="A67" i="8"/>
  <c r="C66" i="8"/>
  <c r="B66" i="8"/>
  <c r="A66" i="8"/>
  <c r="C65" i="8"/>
  <c r="B65" i="8"/>
  <c r="A65" i="8"/>
  <c r="C64" i="8"/>
  <c r="B64" i="8"/>
  <c r="A64" i="8"/>
  <c r="C63" i="8"/>
  <c r="B63" i="8"/>
  <c r="A63" i="8"/>
  <c r="C62" i="8"/>
  <c r="B62" i="8"/>
  <c r="A62" i="8"/>
  <c r="C61" i="8"/>
  <c r="B61" i="8"/>
  <c r="A61" i="8"/>
  <c r="C60" i="8"/>
  <c r="B60" i="8"/>
  <c r="A60" i="8"/>
  <c r="C59" i="8"/>
  <c r="B59" i="8"/>
  <c r="A59" i="8"/>
  <c r="C58" i="8"/>
  <c r="B58" i="8"/>
  <c r="A58" i="8"/>
  <c r="C57" i="8"/>
  <c r="B57" i="8"/>
  <c r="A57" i="8"/>
  <c r="C56" i="8"/>
  <c r="B56" i="8"/>
  <c r="A56" i="8"/>
  <c r="C55" i="8"/>
  <c r="B55" i="8"/>
  <c r="A55" i="8"/>
  <c r="C52" i="8"/>
  <c r="B52" i="8"/>
  <c r="A52" i="8"/>
  <c r="C51" i="8"/>
  <c r="B51" i="8"/>
  <c r="A51" i="8"/>
  <c r="C50" i="8"/>
  <c r="B50" i="8"/>
  <c r="A50" i="8"/>
  <c r="C49" i="8"/>
  <c r="B49" i="8"/>
  <c r="A49" i="8"/>
  <c r="C48" i="8"/>
  <c r="B48" i="8"/>
  <c r="A48" i="8"/>
  <c r="C47" i="8"/>
  <c r="B47" i="8"/>
  <c r="A47" i="8"/>
  <c r="C46" i="8"/>
  <c r="B46" i="8"/>
  <c r="A46" i="8"/>
  <c r="C45" i="8"/>
  <c r="B45" i="8"/>
  <c r="A45" i="8"/>
  <c r="C44" i="8"/>
  <c r="B44" i="8"/>
  <c r="A44" i="8"/>
  <c r="C43" i="8"/>
  <c r="B43" i="8"/>
  <c r="A43" i="8"/>
  <c r="C42" i="8"/>
  <c r="B42" i="8"/>
  <c r="A42" i="8"/>
  <c r="C41" i="8"/>
  <c r="B41" i="8"/>
  <c r="A41" i="8"/>
  <c r="C40" i="8"/>
  <c r="B40" i="8"/>
  <c r="A40" i="8"/>
  <c r="C39" i="8"/>
  <c r="B39" i="8"/>
  <c r="A39" i="8"/>
  <c r="C38" i="8"/>
  <c r="B38" i="8"/>
  <c r="A38" i="8"/>
  <c r="C37" i="8"/>
  <c r="B37" i="8"/>
  <c r="A37" i="8"/>
  <c r="C36" i="8"/>
  <c r="B36" i="8"/>
  <c r="A36" i="8"/>
  <c r="C35" i="8"/>
  <c r="B35" i="8"/>
  <c r="A35" i="8"/>
  <c r="C34" i="8"/>
  <c r="B34" i="8"/>
  <c r="A34" i="8"/>
  <c r="C33" i="8"/>
  <c r="B33" i="8"/>
  <c r="A33" i="8"/>
  <c r="C32" i="8"/>
  <c r="B32" i="8"/>
  <c r="A32" i="8"/>
  <c r="C31" i="8"/>
  <c r="B31" i="8"/>
  <c r="A31" i="8"/>
  <c r="C30" i="8"/>
  <c r="B30" i="8"/>
  <c r="A30" i="8"/>
  <c r="C29" i="8"/>
  <c r="B29" i="8"/>
  <c r="A29" i="8"/>
  <c r="C28" i="8"/>
  <c r="B28" i="8"/>
  <c r="A28" i="8"/>
  <c r="C27" i="8"/>
  <c r="B27" i="8"/>
  <c r="A27" i="8"/>
  <c r="C26" i="8"/>
  <c r="B26" i="8"/>
  <c r="A26" i="8"/>
  <c r="C25" i="8"/>
  <c r="B25" i="8"/>
  <c r="A25" i="8"/>
  <c r="C24" i="8"/>
  <c r="B24" i="8"/>
  <c r="A24" i="8"/>
  <c r="C23" i="8"/>
  <c r="B23" i="8"/>
  <c r="A23" i="8"/>
  <c r="C22" i="8"/>
  <c r="B22" i="8"/>
  <c r="A22" i="8"/>
  <c r="C21" i="8"/>
  <c r="B21" i="8"/>
  <c r="A21" i="8"/>
  <c r="C20" i="8"/>
  <c r="B20" i="8"/>
  <c r="A20" i="8"/>
  <c r="C19" i="8"/>
  <c r="B19" i="8"/>
  <c r="A19" i="8"/>
  <c r="C18" i="8"/>
  <c r="B18" i="8"/>
  <c r="A18" i="8"/>
  <c r="C17" i="8"/>
  <c r="B17" i="8"/>
  <c r="A17" i="8"/>
  <c r="C16" i="8"/>
  <c r="B16" i="8"/>
  <c r="A16" i="8"/>
  <c r="C15" i="8"/>
  <c r="B15" i="8"/>
  <c r="A15" i="8"/>
  <c r="C14" i="8"/>
  <c r="B14" i="8"/>
  <c r="A14" i="8"/>
  <c r="C13" i="8"/>
  <c r="B13" i="8"/>
  <c r="A13" i="8"/>
  <c r="C12" i="8"/>
  <c r="B12" i="8"/>
  <c r="A12" i="8"/>
  <c r="C11" i="8"/>
  <c r="B11" i="8"/>
  <c r="A11" i="8"/>
  <c r="C10" i="8"/>
  <c r="B10" i="8"/>
  <c r="A10" i="8"/>
  <c r="C9" i="8"/>
  <c r="B9" i="8"/>
  <c r="A9" i="8"/>
  <c r="C8" i="8"/>
  <c r="B8" i="8"/>
  <c r="A8" i="8"/>
  <c r="C7" i="8"/>
  <c r="B7" i="8"/>
  <c r="A7" i="8"/>
  <c r="C6" i="8"/>
  <c r="B6" i="8"/>
  <c r="A6" i="8"/>
  <c r="C5" i="8"/>
  <c r="B5" i="8"/>
  <c r="A5" i="8"/>
  <c r="C4" i="8"/>
  <c r="B4" i="8"/>
  <c r="A4" i="8"/>
  <c r="C3" i="8"/>
  <c r="B3" i="8"/>
  <c r="A3" i="8"/>
  <c r="A1" i="8"/>
  <c r="A53" i="8" s="1"/>
  <c r="A105" i="8" s="1"/>
  <c r="A157" i="8" s="1"/>
  <c r="C208" i="7"/>
  <c r="B208" i="7"/>
  <c r="A208" i="7"/>
  <c r="C207" i="7"/>
  <c r="B207" i="7"/>
  <c r="A207" i="7"/>
  <c r="C206" i="7"/>
  <c r="B206" i="7"/>
  <c r="A206" i="7"/>
  <c r="C205" i="7"/>
  <c r="B205" i="7"/>
  <c r="A205" i="7"/>
  <c r="C204" i="7"/>
  <c r="B204" i="7"/>
  <c r="A204" i="7"/>
  <c r="C203" i="7"/>
  <c r="B203" i="7"/>
  <c r="A203" i="7"/>
  <c r="C202" i="7"/>
  <c r="B202" i="7"/>
  <c r="A202" i="7"/>
  <c r="C201" i="7"/>
  <c r="B201" i="7"/>
  <c r="A201" i="7"/>
  <c r="C200" i="7"/>
  <c r="B200" i="7"/>
  <c r="A200" i="7"/>
  <c r="C199" i="7"/>
  <c r="B199" i="7"/>
  <c r="A199" i="7"/>
  <c r="C198" i="7"/>
  <c r="B198" i="7"/>
  <c r="A198" i="7"/>
  <c r="C197" i="7"/>
  <c r="B197" i="7"/>
  <c r="A197" i="7"/>
  <c r="C196" i="7"/>
  <c r="B196" i="7"/>
  <c r="A196" i="7"/>
  <c r="C195" i="7"/>
  <c r="B195" i="7"/>
  <c r="A195" i="7"/>
  <c r="C194" i="7"/>
  <c r="B194" i="7"/>
  <c r="A194" i="7"/>
  <c r="C193" i="7"/>
  <c r="B193" i="7"/>
  <c r="A193" i="7"/>
  <c r="C192" i="7"/>
  <c r="B192" i="7"/>
  <c r="A192" i="7"/>
  <c r="C191" i="7"/>
  <c r="B191" i="7"/>
  <c r="A191" i="7"/>
  <c r="C190" i="7"/>
  <c r="B190" i="7"/>
  <c r="A190" i="7"/>
  <c r="C189" i="7"/>
  <c r="B189" i="7"/>
  <c r="A189" i="7"/>
  <c r="C188" i="7"/>
  <c r="B188" i="7"/>
  <c r="A188" i="7"/>
  <c r="C187" i="7"/>
  <c r="B187" i="7"/>
  <c r="A187" i="7"/>
  <c r="C186" i="7"/>
  <c r="B186" i="7"/>
  <c r="A186" i="7"/>
  <c r="C185" i="7"/>
  <c r="B185" i="7"/>
  <c r="A185" i="7"/>
  <c r="C184" i="7"/>
  <c r="B184" i="7"/>
  <c r="A184" i="7"/>
  <c r="C183" i="7"/>
  <c r="B183" i="7"/>
  <c r="A183" i="7"/>
  <c r="C182" i="7"/>
  <c r="B182" i="7"/>
  <c r="A182" i="7"/>
  <c r="C181" i="7"/>
  <c r="B181" i="7"/>
  <c r="A181" i="7"/>
  <c r="C180" i="7"/>
  <c r="B180" i="7"/>
  <c r="A180" i="7"/>
  <c r="C179" i="7"/>
  <c r="B179" i="7"/>
  <c r="A179" i="7"/>
  <c r="C178" i="7"/>
  <c r="B178" i="7"/>
  <c r="A178" i="7"/>
  <c r="C177" i="7"/>
  <c r="B177" i="7"/>
  <c r="A177" i="7"/>
  <c r="C176" i="7"/>
  <c r="B176" i="7"/>
  <c r="A176" i="7"/>
  <c r="C175" i="7"/>
  <c r="B175" i="7"/>
  <c r="A175" i="7"/>
  <c r="C174" i="7"/>
  <c r="B174" i="7"/>
  <c r="A174" i="7"/>
  <c r="C173" i="7"/>
  <c r="B173" i="7"/>
  <c r="A173" i="7"/>
  <c r="C172" i="7"/>
  <c r="B172" i="7"/>
  <c r="A172" i="7"/>
  <c r="C171" i="7"/>
  <c r="B171" i="7"/>
  <c r="A171" i="7"/>
  <c r="C170" i="7"/>
  <c r="B170" i="7"/>
  <c r="A170" i="7"/>
  <c r="C169" i="7"/>
  <c r="B169" i="7"/>
  <c r="A169" i="7"/>
  <c r="C168" i="7"/>
  <c r="B168" i="7"/>
  <c r="A168" i="7"/>
  <c r="C167" i="7"/>
  <c r="B167" i="7"/>
  <c r="A167" i="7"/>
  <c r="C166" i="7"/>
  <c r="B166" i="7"/>
  <c r="A166" i="7"/>
  <c r="C165" i="7"/>
  <c r="B165" i="7"/>
  <c r="A165" i="7"/>
  <c r="C164" i="7"/>
  <c r="B164" i="7"/>
  <c r="A164" i="7"/>
  <c r="C163" i="7"/>
  <c r="B163" i="7"/>
  <c r="A163" i="7"/>
  <c r="C162" i="7"/>
  <c r="B162" i="7"/>
  <c r="A162" i="7"/>
  <c r="C161" i="7"/>
  <c r="B161" i="7"/>
  <c r="A161" i="7"/>
  <c r="C160" i="7"/>
  <c r="B160" i="7"/>
  <c r="A160" i="7"/>
  <c r="C159" i="7"/>
  <c r="B159" i="7"/>
  <c r="A159" i="7"/>
  <c r="C156" i="7"/>
  <c r="B156" i="7"/>
  <c r="A156" i="7"/>
  <c r="C155" i="7"/>
  <c r="B155" i="7"/>
  <c r="A155" i="7"/>
  <c r="C154" i="7"/>
  <c r="B154" i="7"/>
  <c r="A154" i="7"/>
  <c r="C153" i="7"/>
  <c r="B153" i="7"/>
  <c r="A153" i="7"/>
  <c r="C152" i="7"/>
  <c r="B152" i="7"/>
  <c r="A152" i="7"/>
  <c r="C151" i="7"/>
  <c r="B151" i="7"/>
  <c r="A151" i="7"/>
  <c r="C150" i="7"/>
  <c r="B150" i="7"/>
  <c r="A150" i="7"/>
  <c r="C149" i="7"/>
  <c r="B149" i="7"/>
  <c r="A149" i="7"/>
  <c r="C148" i="7"/>
  <c r="B148" i="7"/>
  <c r="A148" i="7"/>
  <c r="C147" i="7"/>
  <c r="B147" i="7"/>
  <c r="A147" i="7"/>
  <c r="C146" i="7"/>
  <c r="B146" i="7"/>
  <c r="A146" i="7"/>
  <c r="C145" i="7"/>
  <c r="B145" i="7"/>
  <c r="A145" i="7"/>
  <c r="C144" i="7"/>
  <c r="B144" i="7"/>
  <c r="A144" i="7"/>
  <c r="C143" i="7"/>
  <c r="B143" i="7"/>
  <c r="A143" i="7"/>
  <c r="C142" i="7"/>
  <c r="B142" i="7"/>
  <c r="A142" i="7"/>
  <c r="C141" i="7"/>
  <c r="B141" i="7"/>
  <c r="A141" i="7"/>
  <c r="C140" i="7"/>
  <c r="B140" i="7"/>
  <c r="A140" i="7"/>
  <c r="C139" i="7"/>
  <c r="B139" i="7"/>
  <c r="A139" i="7"/>
  <c r="C138" i="7"/>
  <c r="B138" i="7"/>
  <c r="A138" i="7"/>
  <c r="C137" i="7"/>
  <c r="B137" i="7"/>
  <c r="A137" i="7"/>
  <c r="C136" i="7"/>
  <c r="B136" i="7"/>
  <c r="A136" i="7"/>
  <c r="C135" i="7"/>
  <c r="B135" i="7"/>
  <c r="A135" i="7"/>
  <c r="C134" i="7"/>
  <c r="B134" i="7"/>
  <c r="A134" i="7"/>
  <c r="C133" i="7"/>
  <c r="B133" i="7"/>
  <c r="A133" i="7"/>
  <c r="C132" i="7"/>
  <c r="B132" i="7"/>
  <c r="A132" i="7"/>
  <c r="C131" i="7"/>
  <c r="B131" i="7"/>
  <c r="A131" i="7"/>
  <c r="C130" i="7"/>
  <c r="B130" i="7"/>
  <c r="A130" i="7"/>
  <c r="C129" i="7"/>
  <c r="B129" i="7"/>
  <c r="A129" i="7"/>
  <c r="C128" i="7"/>
  <c r="B128" i="7"/>
  <c r="A128" i="7"/>
  <c r="C127" i="7"/>
  <c r="B127" i="7"/>
  <c r="A127" i="7"/>
  <c r="C126" i="7"/>
  <c r="B126" i="7"/>
  <c r="A126" i="7"/>
  <c r="C125" i="7"/>
  <c r="B125" i="7"/>
  <c r="A125" i="7"/>
  <c r="C124" i="7"/>
  <c r="B124" i="7"/>
  <c r="A124" i="7"/>
  <c r="C123" i="7"/>
  <c r="B123" i="7"/>
  <c r="A123" i="7"/>
  <c r="C122" i="7"/>
  <c r="B122" i="7"/>
  <c r="A122" i="7"/>
  <c r="C121" i="7"/>
  <c r="B121" i="7"/>
  <c r="A121" i="7"/>
  <c r="C120" i="7"/>
  <c r="B120" i="7"/>
  <c r="A120" i="7"/>
  <c r="C119" i="7"/>
  <c r="B119" i="7"/>
  <c r="A119" i="7"/>
  <c r="C118" i="7"/>
  <c r="B118" i="7"/>
  <c r="A118" i="7"/>
  <c r="C117" i="7"/>
  <c r="B117" i="7"/>
  <c r="A117" i="7"/>
  <c r="C116" i="7"/>
  <c r="B116" i="7"/>
  <c r="A116" i="7"/>
  <c r="C115" i="7"/>
  <c r="B115" i="7"/>
  <c r="A115" i="7"/>
  <c r="C114" i="7"/>
  <c r="B114" i="7"/>
  <c r="A114" i="7"/>
  <c r="C113" i="7"/>
  <c r="B113" i="7"/>
  <c r="A113" i="7"/>
  <c r="C112" i="7"/>
  <c r="B112" i="7"/>
  <c r="A112" i="7"/>
  <c r="C111" i="7"/>
  <c r="B111" i="7"/>
  <c r="A111" i="7"/>
  <c r="C110" i="7"/>
  <c r="B110" i="7"/>
  <c r="A110" i="7"/>
  <c r="C109" i="7"/>
  <c r="B109" i="7"/>
  <c r="A109" i="7"/>
  <c r="C108" i="7"/>
  <c r="B108" i="7"/>
  <c r="A108" i="7"/>
  <c r="C107" i="7"/>
  <c r="B107" i="7"/>
  <c r="A107" i="7"/>
  <c r="C104" i="7"/>
  <c r="B104" i="7"/>
  <c r="A104" i="7"/>
  <c r="C103" i="7"/>
  <c r="B103" i="7"/>
  <c r="A103" i="7"/>
  <c r="C102" i="7"/>
  <c r="B102" i="7"/>
  <c r="A102" i="7"/>
  <c r="C101" i="7"/>
  <c r="B101" i="7"/>
  <c r="A101" i="7"/>
  <c r="C100" i="7"/>
  <c r="B100" i="7"/>
  <c r="A100" i="7"/>
  <c r="C99" i="7"/>
  <c r="B99" i="7"/>
  <c r="A99" i="7"/>
  <c r="C98" i="7"/>
  <c r="B98" i="7"/>
  <c r="A98" i="7"/>
  <c r="C97" i="7"/>
  <c r="B97" i="7"/>
  <c r="A97" i="7"/>
  <c r="C96" i="7"/>
  <c r="B96" i="7"/>
  <c r="A96" i="7"/>
  <c r="C95" i="7"/>
  <c r="B95" i="7"/>
  <c r="A95" i="7"/>
  <c r="C94" i="7"/>
  <c r="B94" i="7"/>
  <c r="A94" i="7"/>
  <c r="C93" i="7"/>
  <c r="B93" i="7"/>
  <c r="A93" i="7"/>
  <c r="C92" i="7"/>
  <c r="B92" i="7"/>
  <c r="A92" i="7"/>
  <c r="C91" i="7"/>
  <c r="B91" i="7"/>
  <c r="A91" i="7"/>
  <c r="C90" i="7"/>
  <c r="B90" i="7"/>
  <c r="A90" i="7"/>
  <c r="C89" i="7"/>
  <c r="B89" i="7"/>
  <c r="A89" i="7"/>
  <c r="C88" i="7"/>
  <c r="B88" i="7"/>
  <c r="A88" i="7"/>
  <c r="C87" i="7"/>
  <c r="B87" i="7"/>
  <c r="A87" i="7"/>
  <c r="C86" i="7"/>
  <c r="B86" i="7"/>
  <c r="A86" i="7"/>
  <c r="C85" i="7"/>
  <c r="B85" i="7"/>
  <c r="A85" i="7"/>
  <c r="C84" i="7"/>
  <c r="B84" i="7"/>
  <c r="A84" i="7"/>
  <c r="C83" i="7"/>
  <c r="B83" i="7"/>
  <c r="A83" i="7"/>
  <c r="C82" i="7"/>
  <c r="B82" i="7"/>
  <c r="A82" i="7"/>
  <c r="C81" i="7"/>
  <c r="B81" i="7"/>
  <c r="A81" i="7"/>
  <c r="C80" i="7"/>
  <c r="B80" i="7"/>
  <c r="A80" i="7"/>
  <c r="C79" i="7"/>
  <c r="B79" i="7"/>
  <c r="A79" i="7"/>
  <c r="C78" i="7"/>
  <c r="B78" i="7"/>
  <c r="A78" i="7"/>
  <c r="C77" i="7"/>
  <c r="B77" i="7"/>
  <c r="A77" i="7"/>
  <c r="C76" i="7"/>
  <c r="B76" i="7"/>
  <c r="A76" i="7"/>
  <c r="C75" i="7"/>
  <c r="B75" i="7"/>
  <c r="A75" i="7"/>
  <c r="C74" i="7"/>
  <c r="B74" i="7"/>
  <c r="A74" i="7"/>
  <c r="C73" i="7"/>
  <c r="B73" i="7"/>
  <c r="A73" i="7"/>
  <c r="C72" i="7"/>
  <c r="B72" i="7"/>
  <c r="A72" i="7"/>
  <c r="C71" i="7"/>
  <c r="B71" i="7"/>
  <c r="A71" i="7"/>
  <c r="C70" i="7"/>
  <c r="B70" i="7"/>
  <c r="A70" i="7"/>
  <c r="C69" i="7"/>
  <c r="B69" i="7"/>
  <c r="A69" i="7"/>
  <c r="C68" i="7"/>
  <c r="B68" i="7"/>
  <c r="A68" i="7"/>
  <c r="C67" i="7"/>
  <c r="B67" i="7"/>
  <c r="A67" i="7"/>
  <c r="C66" i="7"/>
  <c r="B66" i="7"/>
  <c r="A66" i="7"/>
  <c r="C65" i="7"/>
  <c r="B65" i="7"/>
  <c r="A65" i="7"/>
  <c r="C64" i="7"/>
  <c r="B64" i="7"/>
  <c r="A64" i="7"/>
  <c r="C63" i="7"/>
  <c r="B63" i="7"/>
  <c r="A63" i="7"/>
  <c r="C62" i="7"/>
  <c r="B62" i="7"/>
  <c r="A62" i="7"/>
  <c r="C61" i="7"/>
  <c r="B61" i="7"/>
  <c r="A61" i="7"/>
  <c r="C60" i="7"/>
  <c r="B60" i="7"/>
  <c r="A60" i="7"/>
  <c r="C59" i="7"/>
  <c r="B59" i="7"/>
  <c r="A59" i="7"/>
  <c r="C58" i="7"/>
  <c r="B58" i="7"/>
  <c r="A58" i="7"/>
  <c r="C57" i="7"/>
  <c r="B57" i="7"/>
  <c r="A57" i="7"/>
  <c r="C56" i="7"/>
  <c r="B56" i="7"/>
  <c r="A56" i="7"/>
  <c r="C55" i="7"/>
  <c r="B55" i="7"/>
  <c r="A55" i="7"/>
  <c r="C52" i="7"/>
  <c r="B52" i="7"/>
  <c r="A52" i="7"/>
  <c r="C51" i="7"/>
  <c r="B51" i="7"/>
  <c r="A51" i="7"/>
  <c r="C50" i="7"/>
  <c r="B50" i="7"/>
  <c r="A50" i="7"/>
  <c r="C49" i="7"/>
  <c r="B49" i="7"/>
  <c r="A49" i="7"/>
  <c r="C48" i="7"/>
  <c r="B48" i="7"/>
  <c r="A48" i="7"/>
  <c r="C47" i="7"/>
  <c r="B47" i="7"/>
  <c r="A47" i="7"/>
  <c r="C46" i="7"/>
  <c r="B46" i="7"/>
  <c r="A46" i="7"/>
  <c r="C45" i="7"/>
  <c r="B45" i="7"/>
  <c r="A45" i="7"/>
  <c r="C44" i="7"/>
  <c r="B44" i="7"/>
  <c r="A44" i="7"/>
  <c r="C43" i="7"/>
  <c r="B43" i="7"/>
  <c r="A43" i="7"/>
  <c r="C42" i="7"/>
  <c r="B42" i="7"/>
  <c r="A42" i="7"/>
  <c r="C41" i="7"/>
  <c r="B41" i="7"/>
  <c r="A41" i="7"/>
  <c r="C40" i="7"/>
  <c r="B40" i="7"/>
  <c r="A40" i="7"/>
  <c r="C39" i="7"/>
  <c r="B39" i="7"/>
  <c r="A39" i="7"/>
  <c r="C38" i="7"/>
  <c r="B38" i="7"/>
  <c r="A38" i="7"/>
  <c r="C37" i="7"/>
  <c r="B37" i="7"/>
  <c r="A37" i="7"/>
  <c r="C36" i="7"/>
  <c r="B36" i="7"/>
  <c r="A36" i="7"/>
  <c r="C35" i="7"/>
  <c r="B35" i="7"/>
  <c r="A35" i="7"/>
  <c r="C34" i="7"/>
  <c r="B34" i="7"/>
  <c r="A34" i="7"/>
  <c r="C33" i="7"/>
  <c r="B33" i="7"/>
  <c r="A33" i="7"/>
  <c r="C32" i="7"/>
  <c r="B32" i="7"/>
  <c r="A32" i="7"/>
  <c r="C31" i="7"/>
  <c r="B31" i="7"/>
  <c r="A31" i="7"/>
  <c r="C30" i="7"/>
  <c r="B30" i="7"/>
  <c r="A30" i="7"/>
  <c r="C29" i="7"/>
  <c r="B29" i="7"/>
  <c r="A29" i="7"/>
  <c r="C28" i="7"/>
  <c r="B28" i="7"/>
  <c r="A28" i="7"/>
  <c r="C27" i="7"/>
  <c r="B27" i="7"/>
  <c r="A27" i="7"/>
  <c r="C26" i="7"/>
  <c r="B26" i="7"/>
  <c r="A26" i="7"/>
  <c r="C25" i="7"/>
  <c r="B25" i="7"/>
  <c r="A25" i="7"/>
  <c r="C24" i="7"/>
  <c r="B24" i="7"/>
  <c r="A24" i="7"/>
  <c r="C23" i="7"/>
  <c r="B23" i="7"/>
  <c r="A23" i="7"/>
  <c r="C22" i="7"/>
  <c r="B22" i="7"/>
  <c r="A22" i="7"/>
  <c r="C21" i="7"/>
  <c r="B21" i="7"/>
  <c r="A21" i="7"/>
  <c r="C20" i="7"/>
  <c r="B20" i="7"/>
  <c r="A20" i="7"/>
  <c r="C19" i="7"/>
  <c r="B19" i="7"/>
  <c r="A19" i="7"/>
  <c r="C18" i="7"/>
  <c r="B18" i="7"/>
  <c r="A18" i="7"/>
  <c r="C17" i="7"/>
  <c r="B17" i="7"/>
  <c r="A17" i="7"/>
  <c r="C16" i="7"/>
  <c r="B16" i="7"/>
  <c r="A16" i="7"/>
  <c r="C15" i="7"/>
  <c r="B15" i="7"/>
  <c r="A15" i="7"/>
  <c r="C14" i="7"/>
  <c r="B14" i="7"/>
  <c r="A14" i="7"/>
  <c r="C13" i="7"/>
  <c r="B13" i="7"/>
  <c r="A13" i="7"/>
  <c r="C12" i="7"/>
  <c r="B12" i="7"/>
  <c r="A12" i="7"/>
  <c r="C11" i="7"/>
  <c r="B11" i="7"/>
  <c r="A11" i="7"/>
  <c r="C10" i="7"/>
  <c r="B10" i="7"/>
  <c r="A10" i="7"/>
  <c r="C9" i="7"/>
  <c r="B9" i="7"/>
  <c r="A9" i="7"/>
  <c r="C8" i="7"/>
  <c r="B8" i="7"/>
  <c r="A8" i="7"/>
  <c r="C7" i="7"/>
  <c r="B7" i="7"/>
  <c r="A7" i="7"/>
  <c r="C6" i="7"/>
  <c r="B6" i="7"/>
  <c r="A6" i="7"/>
  <c r="C5" i="7"/>
  <c r="B5" i="7"/>
  <c r="A5" i="7"/>
  <c r="C4" i="7"/>
  <c r="B4" i="7"/>
  <c r="A4" i="7"/>
  <c r="C3" i="7"/>
  <c r="B3" i="7"/>
  <c r="A3" i="7"/>
  <c r="A1" i="7"/>
  <c r="A53" i="7" s="1"/>
  <c r="A105" i="7" s="1"/>
  <c r="A157" i="7" s="1"/>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08" i="2"/>
  <c r="C107" i="2"/>
  <c r="I18" i="13" l="1"/>
  <c r="I19" i="13"/>
  <c r="I20" i="13"/>
  <c r="I21" i="13"/>
  <c r="I22" i="13"/>
  <c r="I23" i="13"/>
  <c r="I24" i="13"/>
  <c r="I25" i="13"/>
  <c r="I26" i="13"/>
  <c r="I27" i="13"/>
  <c r="I28" i="13"/>
  <c r="I29" i="13"/>
  <c r="I30" i="13"/>
  <c r="I31" i="13"/>
  <c r="I8" i="13"/>
  <c r="I4" i="13"/>
  <c r="K3" i="18" l="1"/>
  <c r="Q1" i="18"/>
  <c r="I1" i="18"/>
  <c r="A1" i="18"/>
  <c r="K3" i="17"/>
  <c r="Q1" i="17"/>
  <c r="I1" i="17"/>
  <c r="A1" i="17"/>
  <c r="K3" i="16"/>
  <c r="Q1" i="16"/>
  <c r="I1" i="16"/>
  <c r="A1" i="16"/>
  <c r="S1" i="15"/>
  <c r="I1" i="15"/>
  <c r="A1" i="15"/>
  <c r="K3" i="14"/>
  <c r="Q1" i="14"/>
  <c r="I1" i="14"/>
  <c r="I50" i="13"/>
  <c r="I41" i="13"/>
  <c r="I42" i="13"/>
  <c r="I15" i="13"/>
  <c r="I13" i="13"/>
  <c r="I11"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C162" i="13"/>
  <c r="C163" i="13"/>
  <c r="C164" i="13"/>
  <c r="C165" i="13"/>
  <c r="C166" i="13"/>
  <c r="C167" i="13"/>
  <c r="C168" i="13"/>
  <c r="C169" i="13"/>
  <c r="C170" i="13"/>
  <c r="C171" i="13"/>
  <c r="C172" i="13"/>
  <c r="C173" i="13"/>
  <c r="C174" i="13"/>
  <c r="C175" i="13"/>
  <c r="C176" i="13"/>
  <c r="C177" i="13"/>
  <c r="C178" i="13"/>
  <c r="C179" i="13"/>
  <c r="C180" i="13"/>
  <c r="C181" i="13"/>
  <c r="C182" i="13"/>
  <c r="C183" i="13"/>
  <c r="C184" i="13"/>
  <c r="C185" i="13"/>
  <c r="C186" i="13"/>
  <c r="C187" i="13"/>
  <c r="C188" i="13"/>
  <c r="C189" i="13"/>
  <c r="C190" i="13"/>
  <c r="C191" i="13"/>
  <c r="C192" i="13"/>
  <c r="C193" i="13"/>
  <c r="C194" i="13"/>
  <c r="C195" i="13"/>
  <c r="C196" i="13"/>
  <c r="C197" i="13"/>
  <c r="C198" i="13"/>
  <c r="C199" i="13"/>
  <c r="C200" i="13"/>
  <c r="C201" i="13"/>
  <c r="C202" i="13"/>
  <c r="C81" i="2"/>
  <c r="C82" i="2"/>
  <c r="C83" i="2"/>
  <c r="C84" i="2"/>
  <c r="C85" i="2"/>
  <c r="C86" i="2"/>
  <c r="C87" i="2"/>
  <c r="C88" i="2"/>
  <c r="C89" i="2"/>
  <c r="C90" i="2"/>
  <c r="C91" i="2"/>
  <c r="C92" i="2"/>
  <c r="C93" i="2"/>
  <c r="C94" i="2"/>
  <c r="C95" i="2"/>
  <c r="C96" i="2"/>
  <c r="C97" i="2"/>
  <c r="C98" i="2"/>
  <c r="C99" i="2"/>
  <c r="C100" i="2"/>
  <c r="C101" i="2"/>
  <c r="C102" i="2"/>
  <c r="C103" i="2"/>
  <c r="C104" i="2"/>
  <c r="B96" i="2"/>
  <c r="B95" i="2"/>
  <c r="C79" i="1"/>
  <c r="C78" i="13" s="1"/>
  <c r="A27" i="1"/>
  <c r="A36" i="1"/>
  <c r="C80" i="2" l="1"/>
  <c r="C8" i="1"/>
  <c r="C7" i="13" s="1"/>
  <c r="C9" i="1"/>
  <c r="C8" i="13" s="1"/>
  <c r="C10" i="1"/>
  <c r="C9" i="13" s="1"/>
  <c r="C11" i="1"/>
  <c r="C10" i="13" s="1"/>
  <c r="C12" i="1"/>
  <c r="C11" i="13" s="1"/>
  <c r="C13" i="1"/>
  <c r="C12" i="13" s="1"/>
  <c r="C14" i="1"/>
  <c r="C13" i="13" s="1"/>
  <c r="C15" i="1"/>
  <c r="C14" i="13" s="1"/>
  <c r="C16" i="1"/>
  <c r="C15" i="13" s="1"/>
  <c r="C17" i="1"/>
  <c r="C16" i="13" s="1"/>
  <c r="C18" i="1"/>
  <c r="C17" i="13" s="1"/>
  <c r="C19" i="1"/>
  <c r="C18" i="13" s="1"/>
  <c r="C20" i="1"/>
  <c r="C19" i="13" s="1"/>
  <c r="C21" i="1"/>
  <c r="C20" i="13" s="1"/>
  <c r="C22" i="1"/>
  <c r="C21" i="13" s="1"/>
  <c r="C23" i="1"/>
  <c r="C22" i="13" s="1"/>
  <c r="C24" i="1"/>
  <c r="C23" i="13" s="1"/>
  <c r="C25" i="1"/>
  <c r="C24" i="13" s="1"/>
  <c r="C26" i="1"/>
  <c r="C25" i="13" s="1"/>
  <c r="C27" i="1"/>
  <c r="C26" i="13" s="1"/>
  <c r="C28" i="1"/>
  <c r="C27" i="13" s="1"/>
  <c r="C29" i="1"/>
  <c r="C28" i="13" s="1"/>
  <c r="C30" i="1"/>
  <c r="C29" i="13" s="1"/>
  <c r="C31" i="1"/>
  <c r="C30" i="13" s="1"/>
  <c r="C32" i="1"/>
  <c r="C31" i="13" s="1"/>
  <c r="C33" i="1"/>
  <c r="C32" i="13" s="1"/>
  <c r="C34" i="1"/>
  <c r="C33" i="13" s="1"/>
  <c r="C35" i="1"/>
  <c r="C34" i="13" s="1"/>
  <c r="C36" i="1"/>
  <c r="C35" i="13" s="1"/>
  <c r="C37" i="1"/>
  <c r="C36" i="13" s="1"/>
  <c r="C38" i="1"/>
  <c r="C37" i="13" s="1"/>
  <c r="C39" i="1"/>
  <c r="C38" i="13" s="1"/>
  <c r="C40" i="1"/>
  <c r="C39" i="13" s="1"/>
  <c r="C41" i="1"/>
  <c r="C40" i="13" s="1"/>
  <c r="C42" i="1"/>
  <c r="C41" i="13" s="1"/>
  <c r="C43" i="1"/>
  <c r="C42" i="13" s="1"/>
  <c r="C44" i="1"/>
  <c r="C43" i="13" s="1"/>
  <c r="C45" i="1"/>
  <c r="C44" i="13" s="1"/>
  <c r="C46" i="1"/>
  <c r="C45" i="13" s="1"/>
  <c r="C47" i="1"/>
  <c r="C46" i="13" s="1"/>
  <c r="C48" i="1"/>
  <c r="C47" i="13" s="1"/>
  <c r="C49" i="1"/>
  <c r="C48" i="13" s="1"/>
  <c r="C50" i="1"/>
  <c r="C49" i="13" s="1"/>
  <c r="C51" i="1"/>
  <c r="C50" i="13" s="1"/>
  <c r="C52" i="1"/>
  <c r="C51" i="13" s="1"/>
  <c r="C53" i="1"/>
  <c r="C52" i="13" s="1"/>
  <c r="C54" i="1"/>
  <c r="C53" i="13" s="1"/>
  <c r="C55" i="1"/>
  <c r="C54" i="13" s="1"/>
  <c r="C56" i="1"/>
  <c r="C55" i="13" s="1"/>
  <c r="C57" i="1"/>
  <c r="C56" i="13" s="1"/>
  <c r="C58" i="1"/>
  <c r="C57" i="13" s="1"/>
  <c r="C59" i="1"/>
  <c r="C58" i="13" s="1"/>
  <c r="C60" i="1"/>
  <c r="C59" i="13" s="1"/>
  <c r="C61" i="1"/>
  <c r="C60" i="13" s="1"/>
  <c r="C62" i="1"/>
  <c r="C61" i="13" s="1"/>
  <c r="C63" i="1"/>
  <c r="C62" i="13" s="1"/>
  <c r="C64" i="1"/>
  <c r="C63" i="13" s="1"/>
  <c r="C65" i="1"/>
  <c r="C64" i="13" s="1"/>
  <c r="C66" i="1"/>
  <c r="C65" i="13" s="1"/>
  <c r="C67" i="1"/>
  <c r="C66" i="13" s="1"/>
  <c r="C68" i="1"/>
  <c r="C67" i="13" s="1"/>
  <c r="C69" i="1"/>
  <c r="C68" i="13" s="1"/>
  <c r="C70" i="1"/>
  <c r="C69" i="13" s="1"/>
  <c r="C71" i="1"/>
  <c r="C70" i="13" s="1"/>
  <c r="C72" i="1"/>
  <c r="C71" i="13" s="1"/>
  <c r="C73" i="1"/>
  <c r="C72" i="13" s="1"/>
  <c r="C74" i="1"/>
  <c r="C73" i="13" s="1"/>
  <c r="C75" i="1"/>
  <c r="C74" i="13" s="1"/>
  <c r="C76" i="1"/>
  <c r="C75" i="13" s="1"/>
  <c r="C77" i="1"/>
  <c r="C76" i="13" s="1"/>
  <c r="C78" i="1"/>
  <c r="C77" i="13" s="1"/>
  <c r="C7" i="1"/>
  <c r="C6" i="13" s="1"/>
  <c r="C6" i="1"/>
  <c r="C5" i="13" s="1"/>
  <c r="C5" i="1"/>
  <c r="C4" i="13" s="1"/>
  <c r="C4" i="1"/>
  <c r="C3" i="13" s="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18" i="1"/>
  <c r="D17" i="1"/>
  <c r="D16" i="1"/>
  <c r="D15" i="1"/>
  <c r="D14" i="1"/>
  <c r="D13" i="1"/>
  <c r="D12" i="1"/>
  <c r="D11" i="1"/>
  <c r="D10" i="1"/>
  <c r="B94" i="2"/>
  <c r="B93" i="2"/>
  <c r="B92" i="2"/>
  <c r="B91" i="2"/>
  <c r="B90" i="2"/>
  <c r="B89" i="2"/>
  <c r="B88" i="2"/>
  <c r="B87" i="2"/>
  <c r="B86" i="2"/>
  <c r="B85" i="2"/>
  <c r="B84" i="2"/>
  <c r="B83" i="2"/>
  <c r="B82" i="2"/>
  <c r="B81" i="2"/>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5" i="1"/>
  <c r="B14" i="1"/>
  <c r="B13" i="1"/>
  <c r="B12" i="1"/>
  <c r="B19" i="1"/>
  <c r="B18" i="1"/>
  <c r="B17" i="1"/>
  <c r="B16" i="1"/>
  <c r="B11" i="1"/>
  <c r="B10" i="1"/>
  <c r="B12" i="2" l="1"/>
  <c r="B28" i="2"/>
  <c r="B32" i="2"/>
  <c r="B44" i="2"/>
  <c r="B48" i="2"/>
  <c r="B62" i="2"/>
  <c r="B74" i="2"/>
  <c r="B78" i="2"/>
  <c r="C4" i="2"/>
  <c r="C74" i="2"/>
  <c r="C62" i="2"/>
  <c r="C58" i="2"/>
  <c r="C44" i="2"/>
  <c r="C40" i="2"/>
  <c r="C28" i="2"/>
  <c r="C16" i="2"/>
  <c r="B18" i="2"/>
  <c r="B14" i="2"/>
  <c r="B26" i="2"/>
  <c r="B30" i="2"/>
  <c r="B34" i="2"/>
  <c r="B38" i="2"/>
  <c r="B42" i="2"/>
  <c r="B46" i="2"/>
  <c r="B50" i="2"/>
  <c r="B56" i="2"/>
  <c r="B60" i="2"/>
  <c r="B64" i="2"/>
  <c r="B68" i="2"/>
  <c r="B72" i="2"/>
  <c r="B76" i="2"/>
  <c r="B80" i="2"/>
  <c r="C6" i="2"/>
  <c r="C76" i="2"/>
  <c r="C72" i="2"/>
  <c r="C68" i="2"/>
  <c r="C64" i="2"/>
  <c r="C60" i="2"/>
  <c r="C56" i="2"/>
  <c r="C50" i="2"/>
  <c r="C46" i="2"/>
  <c r="C42" i="2"/>
  <c r="C38" i="2"/>
  <c r="C34" i="2"/>
  <c r="C30" i="2"/>
  <c r="C26" i="2"/>
  <c r="C22" i="2"/>
  <c r="C18" i="2"/>
  <c r="C14" i="2"/>
  <c r="C10" i="2"/>
  <c r="B16" i="2"/>
  <c r="B20" i="2"/>
  <c r="B40" i="2"/>
  <c r="B52" i="2"/>
  <c r="B66" i="2"/>
  <c r="C78" i="2"/>
  <c r="C66" i="2"/>
  <c r="C52" i="2"/>
  <c r="C36" i="2"/>
  <c r="C24" i="2"/>
  <c r="C8" i="2"/>
  <c r="B10" i="2"/>
  <c r="B22" i="2"/>
  <c r="B15" i="2"/>
  <c r="B11" i="2"/>
  <c r="B19" i="2"/>
  <c r="B23" i="2"/>
  <c r="B27" i="2"/>
  <c r="B31" i="2"/>
  <c r="B35" i="2"/>
  <c r="B39" i="2"/>
  <c r="B43" i="2"/>
  <c r="B47" i="2"/>
  <c r="B51" i="2"/>
  <c r="B57" i="2"/>
  <c r="B61" i="2"/>
  <c r="B65" i="2"/>
  <c r="B69" i="2"/>
  <c r="B73" i="2"/>
  <c r="B77" i="2"/>
  <c r="C3" i="2"/>
  <c r="C79" i="2"/>
  <c r="C75" i="2"/>
  <c r="C71" i="2"/>
  <c r="C67" i="2"/>
  <c r="C63" i="2"/>
  <c r="C59" i="2"/>
  <c r="C55" i="2"/>
  <c r="C49" i="2"/>
  <c r="C45" i="2"/>
  <c r="C41" i="2"/>
  <c r="C37" i="2"/>
  <c r="C33" i="2"/>
  <c r="C29" i="2"/>
  <c r="C25" i="2"/>
  <c r="C21" i="2"/>
  <c r="C17" i="2"/>
  <c r="C13" i="2"/>
  <c r="C9" i="2"/>
  <c r="B24" i="2"/>
  <c r="B36" i="2"/>
  <c r="B58" i="2"/>
  <c r="B70" i="2"/>
  <c r="C70" i="2"/>
  <c r="C48" i="2"/>
  <c r="C32" i="2"/>
  <c r="C20" i="2"/>
  <c r="C12" i="2"/>
  <c r="B9" i="2"/>
  <c r="B17" i="2"/>
  <c r="B13" i="2"/>
  <c r="B21" i="2"/>
  <c r="B25" i="2"/>
  <c r="B29" i="2"/>
  <c r="B33" i="2"/>
  <c r="B37" i="2"/>
  <c r="B41" i="2"/>
  <c r="B45" i="2"/>
  <c r="B49" i="2"/>
  <c r="B55" i="2"/>
  <c r="B59" i="2"/>
  <c r="B63" i="2"/>
  <c r="B67" i="2"/>
  <c r="B71" i="2"/>
  <c r="B75" i="2"/>
  <c r="B79" i="2"/>
  <c r="C5" i="2"/>
  <c r="C77" i="2"/>
  <c r="C73" i="2"/>
  <c r="C69" i="2"/>
  <c r="C65" i="2"/>
  <c r="C61" i="2"/>
  <c r="C57" i="2"/>
  <c r="C51" i="2"/>
  <c r="C47" i="2"/>
  <c r="C43" i="2"/>
  <c r="C39" i="2"/>
  <c r="C35" i="2"/>
  <c r="C31" i="2"/>
  <c r="C27" i="2"/>
  <c r="C23" i="2"/>
  <c r="C19" i="2"/>
  <c r="C15" i="2"/>
  <c r="C11" i="2"/>
  <c r="C7" i="2"/>
  <c r="I103" i="13"/>
  <c r="I104" i="13"/>
  <c r="I105" i="13"/>
  <c r="I106" i="13"/>
  <c r="I107" i="13"/>
  <c r="I108" i="13"/>
  <c r="I109" i="13"/>
  <c r="I110" i="13"/>
  <c r="I111" i="13"/>
  <c r="I112" i="13"/>
  <c r="I113" i="13"/>
  <c r="I114" i="13"/>
  <c r="I115" i="13"/>
  <c r="I116" i="13"/>
  <c r="I117" i="13"/>
  <c r="I118" i="13"/>
  <c r="I119" i="13"/>
  <c r="I120" i="13"/>
  <c r="I121" i="13"/>
  <c r="I122" i="13"/>
  <c r="I123" i="13"/>
  <c r="I124" i="13"/>
  <c r="I125" i="13"/>
  <c r="I126" i="13"/>
  <c r="I127" i="13"/>
  <c r="I128" i="13"/>
  <c r="I129" i="13"/>
  <c r="I130" i="13"/>
  <c r="I131" i="13"/>
  <c r="I132" i="13"/>
  <c r="I133" i="13"/>
  <c r="I134" i="13"/>
  <c r="I135" i="13"/>
  <c r="I136" i="13"/>
  <c r="I137" i="13"/>
  <c r="I138" i="13"/>
  <c r="I139" i="13"/>
  <c r="I140" i="13"/>
  <c r="I141" i="13"/>
  <c r="I142" i="13"/>
  <c r="I143" i="13"/>
  <c r="I144" i="13"/>
  <c r="I145" i="13"/>
  <c r="I146" i="13"/>
  <c r="I147" i="13"/>
  <c r="I148" i="13"/>
  <c r="I149" i="13"/>
  <c r="I150" i="13"/>
  <c r="I151" i="13"/>
  <c r="I152" i="13"/>
  <c r="I153" i="13"/>
  <c r="I154" i="13"/>
  <c r="I155" i="13"/>
  <c r="I156" i="13"/>
  <c r="I157" i="13"/>
  <c r="I158" i="13"/>
  <c r="I159" i="13"/>
  <c r="I160" i="13"/>
  <c r="I161" i="13"/>
  <c r="I162" i="13"/>
  <c r="I163" i="13"/>
  <c r="I164" i="13"/>
  <c r="I165" i="13"/>
  <c r="I166" i="13"/>
  <c r="I167" i="13"/>
  <c r="I168" i="13"/>
  <c r="I169" i="13"/>
  <c r="I170" i="13"/>
  <c r="I171" i="13"/>
  <c r="I172" i="13"/>
  <c r="I173" i="13"/>
  <c r="I174" i="13"/>
  <c r="I175" i="13"/>
  <c r="I176" i="13"/>
  <c r="I177" i="13"/>
  <c r="I178" i="13"/>
  <c r="I179" i="13"/>
  <c r="I180" i="13"/>
  <c r="I181" i="13"/>
  <c r="I182" i="13"/>
  <c r="I183" i="13"/>
  <c r="I184" i="13"/>
  <c r="I185" i="13"/>
  <c r="I186" i="13"/>
  <c r="I187" i="13"/>
  <c r="I188" i="13"/>
  <c r="I189" i="13"/>
  <c r="I190" i="13"/>
  <c r="I191" i="13"/>
  <c r="I192" i="13"/>
  <c r="I193" i="13"/>
  <c r="I194" i="13"/>
  <c r="I195" i="13"/>
  <c r="I196" i="13"/>
  <c r="I197" i="13"/>
  <c r="I198" i="13"/>
  <c r="I199" i="13"/>
  <c r="I200" i="13"/>
  <c r="I201" i="13"/>
  <c r="I202" i="13"/>
  <c r="P1" i="13"/>
  <c r="I3" i="13"/>
  <c r="J3" i="13" s="1"/>
  <c r="A1" i="13"/>
  <c r="A1" i="2"/>
  <c r="A53" i="2" s="1"/>
  <c r="A105" i="2" s="1"/>
  <c r="A157" i="2" s="1"/>
  <c r="A1" i="1"/>
  <c r="D5" i="1"/>
  <c r="D4" i="13" s="1"/>
  <c r="D6" i="1"/>
  <c r="D5" i="13" s="1"/>
  <c r="D7" i="1"/>
  <c r="D6" i="13" s="1"/>
  <c r="D8" i="1"/>
  <c r="D7" i="13" s="1"/>
  <c r="D9" i="1"/>
  <c r="D8" i="13" s="1"/>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58"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4" i="1"/>
  <c r="D3" i="13" s="1"/>
  <c r="B5" i="1"/>
  <c r="B6" i="1"/>
  <c r="B7" i="1"/>
  <c r="B8" i="1"/>
  <c r="B9" i="1"/>
  <c r="B11" i="13"/>
  <c r="B15" i="13"/>
  <c r="B19" i="13"/>
  <c r="B23" i="13"/>
  <c r="B27" i="13"/>
  <c r="B30" i="13"/>
  <c r="B31" i="13"/>
  <c r="B35" i="13"/>
  <c r="B38" i="13"/>
  <c r="B39" i="13"/>
  <c r="B43" i="13"/>
  <c r="B47" i="13"/>
  <c r="B51" i="13"/>
  <c r="B55" i="13"/>
  <c r="B59" i="13"/>
  <c r="B63" i="13"/>
  <c r="B67" i="13"/>
  <c r="B71" i="13"/>
  <c r="B75" i="13"/>
  <c r="B79" i="13"/>
  <c r="B83" i="13"/>
  <c r="B91" i="13"/>
  <c r="B94" i="13"/>
  <c r="B99" i="2"/>
  <c r="B102" i="2"/>
  <c r="B103" i="2"/>
  <c r="B115" i="2"/>
  <c r="B116" i="2"/>
  <c r="B114" i="13"/>
  <c r="B131" i="2"/>
  <c r="B155" i="13"/>
  <c r="B175" i="13"/>
  <c r="B191" i="13"/>
  <c r="B197" i="13"/>
  <c r="B4" i="1"/>
  <c r="A203" i="1"/>
  <c r="A208" i="2" s="1"/>
  <c r="A5" i="1"/>
  <c r="A6" i="1"/>
  <c r="A7" i="1"/>
  <c r="A6" i="2" s="1"/>
  <c r="A8" i="1"/>
  <c r="A7" i="13" s="1"/>
  <c r="A9" i="1"/>
  <c r="A10" i="1"/>
  <c r="A11" i="1"/>
  <c r="A10" i="2" s="1"/>
  <c r="A12" i="1"/>
  <c r="A13" i="1"/>
  <c r="A12" i="13" s="1"/>
  <c r="A14" i="1"/>
  <c r="A15" i="1"/>
  <c r="A14" i="2" s="1"/>
  <c r="A16" i="1"/>
  <c r="A17" i="1"/>
  <c r="A16" i="13" s="1"/>
  <c r="A18" i="1"/>
  <c r="A19" i="1"/>
  <c r="A20" i="1"/>
  <c r="A21" i="1"/>
  <c r="A22" i="1"/>
  <c r="A23" i="1"/>
  <c r="A22" i="2" s="1"/>
  <c r="A24" i="1"/>
  <c r="A25" i="1"/>
  <c r="A26" i="1"/>
  <c r="A26" i="2"/>
  <c r="A28" i="1"/>
  <c r="A27" i="13" s="1"/>
  <c r="A29" i="1"/>
  <c r="A28" i="2" s="1"/>
  <c r="A30" i="1"/>
  <c r="A31" i="1"/>
  <c r="A30" i="2" s="1"/>
  <c r="A32" i="1"/>
  <c r="A31" i="13" s="1"/>
  <c r="A33" i="1"/>
  <c r="A34" i="1"/>
  <c r="A35" i="1"/>
  <c r="A37" i="1"/>
  <c r="A36" i="13" s="1"/>
  <c r="A38" i="1"/>
  <c r="A39" i="1"/>
  <c r="A38" i="2" s="1"/>
  <c r="A40" i="1"/>
  <c r="A39" i="13" s="1"/>
  <c r="A41" i="1"/>
  <c r="A42" i="1"/>
  <c r="A43" i="1"/>
  <c r="A44" i="1"/>
  <c r="A45" i="1"/>
  <c r="A44" i="13" s="1"/>
  <c r="A46" i="1"/>
  <c r="A47" i="1"/>
  <c r="A48" i="1"/>
  <c r="A47" i="13" s="1"/>
  <c r="A49" i="1"/>
  <c r="A50" i="1"/>
  <c r="A51" i="1"/>
  <c r="A50" i="2" s="1"/>
  <c r="A52" i="1"/>
  <c r="A51" i="13" s="1"/>
  <c r="A53" i="1"/>
  <c r="A54" i="1"/>
  <c r="A55" i="1"/>
  <c r="A56" i="2" s="1"/>
  <c r="A56" i="1"/>
  <c r="A57" i="1"/>
  <c r="A56" i="13" s="1"/>
  <c r="A58" i="1"/>
  <c r="A59" i="1"/>
  <c r="A60" i="2" s="1"/>
  <c r="A60" i="1"/>
  <c r="A59" i="13" s="1"/>
  <c r="A61" i="1"/>
  <c r="A60" i="13" s="1"/>
  <c r="A62" i="1"/>
  <c r="A63" i="1"/>
  <c r="A64" i="1"/>
  <c r="A65" i="1"/>
  <c r="A66" i="2" s="1"/>
  <c r="A66" i="1"/>
  <c r="A67" i="1"/>
  <c r="A68" i="2" s="1"/>
  <c r="A68" i="1"/>
  <c r="A67" i="13" s="1"/>
  <c r="A69" i="1"/>
  <c r="A70" i="1"/>
  <c r="A71" i="1"/>
  <c r="A72" i="2" s="1"/>
  <c r="A72" i="1"/>
  <c r="A73" i="1"/>
  <c r="A74" i="2" s="1"/>
  <c r="A74" i="1"/>
  <c r="A75" i="1"/>
  <c r="A76" i="1"/>
  <c r="A75" i="13" s="1"/>
  <c r="A77" i="1"/>
  <c r="A76" i="13" s="1"/>
  <c r="A78" i="1"/>
  <c r="A79" i="1"/>
  <c r="A80" i="1"/>
  <c r="A81" i="1"/>
  <c r="A80" i="13" s="1"/>
  <c r="A82" i="1"/>
  <c r="A83" i="1"/>
  <c r="A84" i="2" s="1"/>
  <c r="A84" i="1"/>
  <c r="A85" i="1"/>
  <c r="A86" i="2" s="1"/>
  <c r="A86" i="1"/>
  <c r="A87" i="1"/>
  <c r="A86" i="13" s="1"/>
  <c r="A88" i="1"/>
  <c r="A87" i="13" s="1"/>
  <c r="A89" i="1"/>
  <c r="A88" i="13" s="1"/>
  <c r="A90" i="1"/>
  <c r="A91" i="1"/>
  <c r="A92" i="2" s="1"/>
  <c r="A92" i="1"/>
  <c r="A93" i="1"/>
  <c r="A94" i="1"/>
  <c r="A95" i="1"/>
  <c r="A96" i="1"/>
  <c r="A95" i="13" s="1"/>
  <c r="A97" i="1"/>
  <c r="A98" i="1"/>
  <c r="A99" i="1"/>
  <c r="A100" i="1"/>
  <c r="A99" i="13" s="1"/>
  <c r="A101" i="1"/>
  <c r="A102" i="1"/>
  <c r="A103" i="1"/>
  <c r="A104" i="2" s="1"/>
  <c r="A104" i="1"/>
  <c r="A105" i="1"/>
  <c r="A106" i="1"/>
  <c r="A107" i="1"/>
  <c r="A110" i="2" s="1"/>
  <c r="A108" i="1"/>
  <c r="A111" i="2" s="1"/>
  <c r="A109" i="1"/>
  <c r="A110" i="1"/>
  <c r="A111" i="1"/>
  <c r="A112" i="1"/>
  <c r="A113" i="1"/>
  <c r="A116" i="2" s="1"/>
  <c r="A114" i="1"/>
  <c r="A115" i="1"/>
  <c r="A116" i="1"/>
  <c r="A117" i="1"/>
  <c r="A120" i="2" s="1"/>
  <c r="A118" i="1"/>
  <c r="A119" i="1"/>
  <c r="A118" i="13" s="1"/>
  <c r="A120" i="1"/>
  <c r="A121" i="1"/>
  <c r="A122" i="1"/>
  <c r="A123" i="1"/>
  <c r="A124" i="1"/>
  <c r="A125" i="1"/>
  <c r="A126" i="1"/>
  <c r="A127" i="1"/>
  <c r="A128" i="1"/>
  <c r="A129" i="1"/>
  <c r="A132" i="2" s="1"/>
  <c r="A130" i="1"/>
  <c r="A131" i="1"/>
  <c r="A132" i="1"/>
  <c r="A133" i="1"/>
  <c r="A136" i="2" s="1"/>
  <c r="A134" i="1"/>
  <c r="A135" i="1"/>
  <c r="A136" i="1"/>
  <c r="A137" i="1"/>
  <c r="A138" i="1"/>
  <c r="A139" i="1"/>
  <c r="A140" i="1"/>
  <c r="A143" i="2" s="1"/>
  <c r="A141" i="1"/>
  <c r="A142" i="1"/>
  <c r="A143" i="1"/>
  <c r="A144" i="1"/>
  <c r="A145" i="1"/>
  <c r="A146" i="1"/>
  <c r="A147" i="1"/>
  <c r="A148" i="1"/>
  <c r="A149" i="1"/>
  <c r="A152" i="2" s="1"/>
  <c r="A150" i="1"/>
  <c r="A151" i="1"/>
  <c r="A152" i="1"/>
  <c r="A153" i="1"/>
  <c r="A154" i="1"/>
  <c r="A155" i="1"/>
  <c r="A160" i="2" s="1"/>
  <c r="A156" i="1"/>
  <c r="A157" i="1"/>
  <c r="A158" i="1"/>
  <c r="A159" i="1"/>
  <c r="A158" i="13" s="1"/>
  <c r="A160" i="1"/>
  <c r="A161" i="1"/>
  <c r="A162" i="1"/>
  <c r="A163" i="1"/>
  <c r="A164" i="1"/>
  <c r="A165" i="1"/>
  <c r="A166" i="1"/>
  <c r="A167" i="1"/>
  <c r="A168" i="1"/>
  <c r="A169" i="1"/>
  <c r="A170" i="1"/>
  <c r="A171" i="1"/>
  <c r="A176" i="2" s="1"/>
  <c r="A172" i="1"/>
  <c r="A173" i="1"/>
  <c r="A174" i="1"/>
  <c r="A175" i="1"/>
  <c r="A176" i="1"/>
  <c r="A177" i="1"/>
  <c r="A178" i="1"/>
  <c r="A179" i="1"/>
  <c r="A180" i="1"/>
  <c r="A179" i="13" s="1"/>
  <c r="A181" i="1"/>
  <c r="A182" i="1"/>
  <c r="A183" i="1"/>
  <c r="A182" i="13" s="1"/>
  <c r="A184" i="1"/>
  <c r="A185" i="1"/>
  <c r="A186" i="1"/>
  <c r="A187" i="1"/>
  <c r="A188" i="1"/>
  <c r="A189" i="1"/>
  <c r="A190" i="1"/>
  <c r="A191" i="1"/>
  <c r="A190" i="13" s="1"/>
  <c r="A192" i="1"/>
  <c r="A193" i="1"/>
  <c r="A194" i="1"/>
  <c r="A195" i="1"/>
  <c r="A196" i="1"/>
  <c r="A197" i="1"/>
  <c r="A198" i="1"/>
  <c r="A199" i="1"/>
  <c r="A200" i="1"/>
  <c r="A201" i="1"/>
  <c r="A202" i="1"/>
  <c r="A4" i="1"/>
  <c r="I5" i="13"/>
  <c r="I6" i="13"/>
  <c r="I7" i="13"/>
  <c r="I9" i="13"/>
  <c r="I10" i="13"/>
  <c r="I12" i="13"/>
  <c r="I14" i="13"/>
  <c r="I16" i="13"/>
  <c r="I17" i="13"/>
  <c r="I32" i="13"/>
  <c r="I33" i="13"/>
  <c r="I34" i="13"/>
  <c r="I35" i="13"/>
  <c r="I36" i="13"/>
  <c r="I37" i="13"/>
  <c r="I38" i="13"/>
  <c r="I39" i="13"/>
  <c r="I40" i="13"/>
  <c r="I43" i="13"/>
  <c r="I44" i="13"/>
  <c r="I45" i="13"/>
  <c r="I46" i="13"/>
  <c r="I47" i="13"/>
  <c r="I48" i="13"/>
  <c r="I49"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H1" i="13"/>
  <c r="L2" i="1"/>
  <c r="E5" i="1"/>
  <c r="E6" i="1" s="1"/>
  <c r="G6" i="1" s="1"/>
  <c r="E4" i="1"/>
  <c r="D3" i="2" s="1"/>
  <c r="B3" i="13" l="1"/>
  <c r="B99" i="13"/>
  <c r="B101" i="2"/>
  <c r="B95" i="13"/>
  <c r="B97" i="2"/>
  <c r="B6" i="2"/>
  <c r="B5" i="2"/>
  <c r="B102" i="13"/>
  <c r="B104" i="2"/>
  <c r="D4" i="2"/>
  <c r="B8" i="2"/>
  <c r="B4" i="2"/>
  <c r="B100" i="2"/>
  <c r="B98" i="2"/>
  <c r="B7" i="2"/>
  <c r="E7" i="1"/>
  <c r="D6" i="2" s="1"/>
  <c r="G5" i="1"/>
  <c r="I5" i="1" s="1"/>
  <c r="K5" i="1" s="1"/>
  <c r="D4" i="9" s="1"/>
  <c r="G4" i="1"/>
  <c r="I4" i="1" s="1"/>
  <c r="K4" i="1" s="1"/>
  <c r="D3" i="9" s="1"/>
  <c r="A62" i="2"/>
  <c r="A4" i="2"/>
  <c r="A82" i="2"/>
  <c r="A78" i="2"/>
  <c r="A58" i="2"/>
  <c r="A20" i="2"/>
  <c r="A98" i="2"/>
  <c r="A70" i="2"/>
  <c r="A52" i="2"/>
  <c r="A12" i="2"/>
  <c r="A36" i="2"/>
  <c r="A8" i="2"/>
  <c r="A51" i="2"/>
  <c r="A61" i="2"/>
  <c r="B3" i="2"/>
  <c r="A90" i="2"/>
  <c r="A44" i="2"/>
  <c r="A16" i="2"/>
  <c r="A101" i="2"/>
  <c r="A39" i="2"/>
  <c r="B197" i="2"/>
  <c r="A4" i="13"/>
  <c r="A91" i="13"/>
  <c r="A83" i="13"/>
  <c r="A79" i="13"/>
  <c r="A81" i="2"/>
  <c r="A71" i="13"/>
  <c r="A73" i="2"/>
  <c r="A65" i="2"/>
  <c r="A57" i="2"/>
  <c r="A43" i="13"/>
  <c r="A35" i="13"/>
  <c r="A23" i="13"/>
  <c r="A19" i="13"/>
  <c r="A19" i="2"/>
  <c r="A15" i="13"/>
  <c r="A11" i="13"/>
  <c r="A11" i="2"/>
  <c r="A89" i="2"/>
  <c r="A69" i="2"/>
  <c r="A47" i="2"/>
  <c r="A27" i="2"/>
  <c r="A7" i="2"/>
  <c r="A97" i="2"/>
  <c r="A77" i="2"/>
  <c r="A35" i="2"/>
  <c r="A23" i="2"/>
  <c r="A15" i="2"/>
  <c r="A63" i="13"/>
  <c r="A93" i="2"/>
  <c r="A85" i="2"/>
  <c r="A43" i="2"/>
  <c r="A31" i="2"/>
  <c r="A202" i="2"/>
  <c r="A166" i="2"/>
  <c r="A100" i="13"/>
  <c r="A102" i="2"/>
  <c r="A96" i="13"/>
  <c r="A92" i="13"/>
  <c r="A94" i="2"/>
  <c r="A84" i="13"/>
  <c r="A72" i="13"/>
  <c r="A68" i="13"/>
  <c r="A64" i="13"/>
  <c r="A52" i="13"/>
  <c r="A48" i="13"/>
  <c r="A48" i="2"/>
  <c r="A40" i="13"/>
  <c r="A40" i="2"/>
  <c r="A32" i="13"/>
  <c r="A32" i="2"/>
  <c r="A28" i="13"/>
  <c r="A24" i="13"/>
  <c r="A24" i="2"/>
  <c r="A20" i="13"/>
  <c r="A8" i="13"/>
  <c r="B98" i="13"/>
  <c r="B90" i="13"/>
  <c r="B86" i="13"/>
  <c r="B82" i="13"/>
  <c r="B78" i="13"/>
  <c r="B74" i="13"/>
  <c r="B70" i="13"/>
  <c r="B66" i="13"/>
  <c r="B62" i="13"/>
  <c r="B58" i="13"/>
  <c r="B54" i="13"/>
  <c r="B50" i="13"/>
  <c r="B46" i="13"/>
  <c r="B42" i="13"/>
  <c r="B34" i="13"/>
  <c r="B26" i="13"/>
  <c r="B22" i="13"/>
  <c r="B18" i="13"/>
  <c r="B14" i="13"/>
  <c r="B10" i="13"/>
  <c r="B6" i="13"/>
  <c r="A178" i="2"/>
  <c r="A88" i="2"/>
  <c r="A194" i="13"/>
  <c r="A200" i="2"/>
  <c r="A168" i="2"/>
  <c r="A146" i="13"/>
  <c r="A150" i="2"/>
  <c r="A134" i="13"/>
  <c r="A126" i="13"/>
  <c r="A118" i="2"/>
  <c r="A114" i="13"/>
  <c r="A98" i="13"/>
  <c r="A100" i="2"/>
  <c r="A78" i="13"/>
  <c r="A80" i="2"/>
  <c r="A74" i="13"/>
  <c r="A76" i="2"/>
  <c r="A64" i="2"/>
  <c r="A62" i="13"/>
  <c r="A42" i="13"/>
  <c r="A42" i="2"/>
  <c r="A34" i="13"/>
  <c r="A34" i="2"/>
  <c r="A18" i="13"/>
  <c r="A18" i="2"/>
  <c r="B200" i="13"/>
  <c r="B206" i="2"/>
  <c r="B192" i="13"/>
  <c r="B198" i="2"/>
  <c r="B188" i="13"/>
  <c r="B194" i="2"/>
  <c r="B180" i="13"/>
  <c r="B186" i="2"/>
  <c r="B176" i="13"/>
  <c r="B182" i="2"/>
  <c r="B172" i="13"/>
  <c r="B178" i="2"/>
  <c r="B164" i="13"/>
  <c r="B170" i="2"/>
  <c r="B160" i="13"/>
  <c r="B166" i="2"/>
  <c r="B152" i="13"/>
  <c r="B156" i="2"/>
  <c r="B144" i="13"/>
  <c r="B148" i="2"/>
  <c r="B140" i="13"/>
  <c r="B144" i="2"/>
  <c r="B132" i="13"/>
  <c r="B136" i="2"/>
  <c r="B124" i="13"/>
  <c r="B120" i="13"/>
  <c r="B124" i="2"/>
  <c r="B112" i="13"/>
  <c r="B104" i="13"/>
  <c r="B108" i="2"/>
  <c r="B96" i="13"/>
  <c r="B92" i="13"/>
  <c r="B84" i="13"/>
  <c r="B76" i="13"/>
  <c r="B68" i="13"/>
  <c r="B64" i="13"/>
  <c r="B56" i="13"/>
  <c r="B48" i="13"/>
  <c r="B44" i="13"/>
  <c r="B36" i="13"/>
  <c r="B32" i="13"/>
  <c r="B24" i="13"/>
  <c r="B16" i="13"/>
  <c r="B12" i="13"/>
  <c r="B4" i="13"/>
  <c r="B128" i="2"/>
  <c r="A192" i="2"/>
  <c r="A3" i="13"/>
  <c r="A3" i="2"/>
  <c r="A166" i="13"/>
  <c r="A134" i="2"/>
  <c r="A130" i="13"/>
  <c r="A126" i="2"/>
  <c r="A94" i="13"/>
  <c r="A96" i="2"/>
  <c r="A46" i="13"/>
  <c r="A46" i="2"/>
  <c r="A202" i="13"/>
  <c r="B196" i="13"/>
  <c r="B202" i="2"/>
  <c r="B184" i="13"/>
  <c r="B190" i="2"/>
  <c r="B168" i="13"/>
  <c r="B174" i="2"/>
  <c r="B156" i="13"/>
  <c r="B162" i="2"/>
  <c r="B152" i="2"/>
  <c r="B148" i="13"/>
  <c r="B136" i="13"/>
  <c r="B140" i="2"/>
  <c r="B128" i="13"/>
  <c r="B132" i="2"/>
  <c r="B116" i="13"/>
  <c r="B120" i="2"/>
  <c r="B108" i="13"/>
  <c r="B112" i="2"/>
  <c r="B100" i="13"/>
  <c r="B88" i="13"/>
  <c r="B80" i="13"/>
  <c r="B72" i="13"/>
  <c r="B60" i="13"/>
  <c r="B52" i="13"/>
  <c r="B40" i="13"/>
  <c r="B28" i="13"/>
  <c r="B20" i="13"/>
  <c r="B8" i="13"/>
  <c r="A184" i="2"/>
  <c r="A142" i="2"/>
  <c r="A167" i="13"/>
  <c r="A155" i="13"/>
  <c r="A127" i="2"/>
  <c r="A119" i="13"/>
  <c r="A103" i="13"/>
  <c r="A198" i="2"/>
  <c r="A193" i="2"/>
  <c r="A186" i="2"/>
  <c r="B181" i="2"/>
  <c r="A170" i="2"/>
  <c r="A173" i="13"/>
  <c r="A177" i="2"/>
  <c r="B165" i="2"/>
  <c r="A128" i="2"/>
  <c r="A195" i="13"/>
  <c r="A162" i="2"/>
  <c r="A148" i="2"/>
  <c r="A144" i="2"/>
  <c r="B134" i="2"/>
  <c r="B130" i="13"/>
  <c r="B118" i="2"/>
  <c r="A194" i="2"/>
  <c r="A182" i="2"/>
  <c r="A161" i="2"/>
  <c r="B147" i="2"/>
  <c r="A112" i="2"/>
  <c r="A183" i="13"/>
  <c r="I6" i="1"/>
  <c r="D5" i="7"/>
  <c r="D5" i="2"/>
  <c r="A207" i="2"/>
  <c r="A201" i="13"/>
  <c r="A197" i="13"/>
  <c r="A203" i="2"/>
  <c r="A193" i="13"/>
  <c r="A199" i="2"/>
  <c r="A195" i="2"/>
  <c r="A189" i="13"/>
  <c r="A185" i="13"/>
  <c r="A191" i="2"/>
  <c r="A181" i="13"/>
  <c r="A187" i="2"/>
  <c r="A183" i="2"/>
  <c r="A177" i="13"/>
  <c r="A179" i="2"/>
  <c r="A175" i="2"/>
  <c r="A169" i="13"/>
  <c r="A165" i="13"/>
  <c r="A171" i="2"/>
  <c r="A167" i="2"/>
  <c r="A161" i="13"/>
  <c r="A157" i="13"/>
  <c r="A163" i="2"/>
  <c r="A159" i="2"/>
  <c r="A153" i="13"/>
  <c r="A149" i="13"/>
  <c r="A153" i="2"/>
  <c r="A149" i="2"/>
  <c r="A145" i="13"/>
  <c r="A145" i="2"/>
  <c r="A141" i="13"/>
  <c r="A141" i="2"/>
  <c r="A137" i="13"/>
  <c r="A133" i="13"/>
  <c r="A137" i="2"/>
  <c r="A129" i="13"/>
  <c r="A133" i="2"/>
  <c r="A129" i="2"/>
  <c r="A125" i="13"/>
  <c r="A121" i="13"/>
  <c r="A125" i="2"/>
  <c r="A117" i="13"/>
  <c r="A121" i="2"/>
  <c r="A113" i="13"/>
  <c r="A117" i="2"/>
  <c r="A109" i="13"/>
  <c r="A113" i="2"/>
  <c r="A105" i="13"/>
  <c r="A109" i="2"/>
  <c r="A101" i="13"/>
  <c r="A103" i="2"/>
  <c r="A97" i="13"/>
  <c r="A99" i="2"/>
  <c r="A93" i="13"/>
  <c r="A95" i="2"/>
  <c r="A89" i="13"/>
  <c r="A91" i="2"/>
  <c r="A85" i="13"/>
  <c r="A87" i="2"/>
  <c r="A81" i="13"/>
  <c r="A83" i="2"/>
  <c r="A77" i="13"/>
  <c r="A79" i="2"/>
  <c r="A73" i="13"/>
  <c r="A75" i="2"/>
  <c r="A69" i="13"/>
  <c r="A71" i="2"/>
  <c r="A65" i="13"/>
  <c r="A67" i="2"/>
  <c r="A61" i="13"/>
  <c r="A63" i="2"/>
  <c r="A57" i="13"/>
  <c r="A59" i="2"/>
  <c r="A53" i="13"/>
  <c r="A55" i="2"/>
  <c r="A49" i="13"/>
  <c r="A49" i="2"/>
  <c r="A45" i="13"/>
  <c r="A45" i="2"/>
  <c r="A41" i="13"/>
  <c r="A41" i="2"/>
  <c r="A37" i="13"/>
  <c r="A37" i="2"/>
  <c r="A33" i="13"/>
  <c r="A33" i="2"/>
  <c r="A29" i="2"/>
  <c r="A25" i="13"/>
  <c r="A25" i="2"/>
  <c r="A21" i="13"/>
  <c r="A21" i="2"/>
  <c r="A17" i="13"/>
  <c r="A17" i="2"/>
  <c r="A13" i="2"/>
  <c r="A13" i="13"/>
  <c r="A9" i="13"/>
  <c r="A9" i="2"/>
  <c r="A5" i="13"/>
  <c r="A5" i="2"/>
  <c r="B201" i="13"/>
  <c r="B207" i="2"/>
  <c r="B203" i="2"/>
  <c r="B193" i="13"/>
  <c r="B199" i="2"/>
  <c r="B189" i="13"/>
  <c r="B195" i="2"/>
  <c r="B185" i="13"/>
  <c r="B191" i="2"/>
  <c r="B181" i="13"/>
  <c r="B187" i="2"/>
  <c r="B177" i="13"/>
  <c r="B183" i="2"/>
  <c r="B173" i="13"/>
  <c r="B179" i="2"/>
  <c r="B175" i="2"/>
  <c r="B169" i="13"/>
  <c r="B165" i="13"/>
  <c r="B171" i="2"/>
  <c r="B161" i="13"/>
  <c r="B167" i="2"/>
  <c r="B157" i="13"/>
  <c r="B163" i="2"/>
  <c r="B153" i="13"/>
  <c r="B159" i="2"/>
  <c r="B149" i="13"/>
  <c r="B153" i="2"/>
  <c r="B145" i="13"/>
  <c r="B149" i="2"/>
  <c r="B141" i="13"/>
  <c r="B145" i="2"/>
  <c r="B137" i="13"/>
  <c r="B141" i="2"/>
  <c r="B133" i="13"/>
  <c r="B137" i="2"/>
  <c r="B129" i="13"/>
  <c r="B133" i="2"/>
  <c r="B125" i="13"/>
  <c r="B129" i="2"/>
  <c r="B121" i="13"/>
  <c r="B125" i="2"/>
  <c r="B117" i="13"/>
  <c r="B121" i="2"/>
  <c r="B113" i="13"/>
  <c r="B117" i="2"/>
  <c r="B109" i="13"/>
  <c r="B113" i="2"/>
  <c r="B105" i="13"/>
  <c r="B109" i="2"/>
  <c r="B101" i="13"/>
  <c r="B97" i="13"/>
  <c r="B93" i="13"/>
  <c r="B89" i="13"/>
  <c r="B85" i="13"/>
  <c r="B81" i="13"/>
  <c r="B77" i="13"/>
  <c r="B73" i="13"/>
  <c r="B69" i="13"/>
  <c r="B65" i="13"/>
  <c r="B61" i="13"/>
  <c r="B57" i="13"/>
  <c r="B53" i="13"/>
  <c r="B49" i="13"/>
  <c r="B45" i="13"/>
  <c r="B41" i="13"/>
  <c r="B37" i="13"/>
  <c r="B33" i="13"/>
  <c r="B29" i="13"/>
  <c r="B25" i="13"/>
  <c r="B21" i="13"/>
  <c r="B17" i="13"/>
  <c r="B13" i="13"/>
  <c r="B9" i="13"/>
  <c r="B5" i="13"/>
  <c r="A29" i="13"/>
  <c r="A199" i="13"/>
  <c r="A191" i="13"/>
  <c r="A197" i="2"/>
  <c r="A175" i="13"/>
  <c r="A181" i="2"/>
  <c r="A171" i="13"/>
  <c r="A163" i="13"/>
  <c r="A159" i="13"/>
  <c r="A165" i="2"/>
  <c r="A151" i="13"/>
  <c r="A143" i="13"/>
  <c r="A147" i="2"/>
  <c r="A135" i="13"/>
  <c r="A131" i="13"/>
  <c r="A127" i="13"/>
  <c r="A131" i="2"/>
  <c r="A123" i="13"/>
  <c r="A115" i="13"/>
  <c r="A111" i="13"/>
  <c r="A115" i="2"/>
  <c r="A107" i="13"/>
  <c r="B199" i="13"/>
  <c r="B195" i="13"/>
  <c r="B193" i="2"/>
  <c r="B183" i="13"/>
  <c r="B179" i="13"/>
  <c r="B171" i="13"/>
  <c r="B177" i="2"/>
  <c r="B167" i="13"/>
  <c r="B163" i="13"/>
  <c r="B161" i="2"/>
  <c r="B151" i="13"/>
  <c r="B147" i="13"/>
  <c r="B139" i="13"/>
  <c r="B143" i="2"/>
  <c r="B135" i="13"/>
  <c r="B131" i="13"/>
  <c r="B127" i="13"/>
  <c r="B123" i="13"/>
  <c r="B127" i="2"/>
  <c r="B119" i="13"/>
  <c r="B115" i="13"/>
  <c r="B111" i="13"/>
  <c r="B111" i="2"/>
  <c r="B103" i="13"/>
  <c r="B205" i="2"/>
  <c r="B201" i="2"/>
  <c r="B189" i="2"/>
  <c r="B185" i="2"/>
  <c r="B173" i="2"/>
  <c r="B169" i="2"/>
  <c r="B155" i="2"/>
  <c r="B151" i="2"/>
  <c r="B139" i="2"/>
  <c r="B135" i="2"/>
  <c r="B123" i="2"/>
  <c r="B119" i="2"/>
  <c r="B107" i="2"/>
  <c r="A139" i="13"/>
  <c r="A55" i="13"/>
  <c r="B187" i="13"/>
  <c r="B87" i="13"/>
  <c r="B7" i="13"/>
  <c r="A198" i="13"/>
  <c r="A204" i="2"/>
  <c r="A186" i="13"/>
  <c r="A188" i="2"/>
  <c r="A178" i="13"/>
  <c r="A170" i="13"/>
  <c r="A172" i="2"/>
  <c r="A154" i="13"/>
  <c r="A150" i="13"/>
  <c r="A154" i="2"/>
  <c r="A142" i="13"/>
  <c r="A138" i="13"/>
  <c r="A138" i="2"/>
  <c r="A122" i="13"/>
  <c r="A122" i="2"/>
  <c r="A110" i="13"/>
  <c r="A102" i="13"/>
  <c r="A90" i="13"/>
  <c r="A82" i="13"/>
  <c r="A70" i="13"/>
  <c r="A66" i="13"/>
  <c r="A58" i="13"/>
  <c r="A54" i="13"/>
  <c r="A38" i="13"/>
  <c r="A26" i="13"/>
  <c r="A22" i="13"/>
  <c r="A14" i="13"/>
  <c r="A10" i="13"/>
  <c r="A6" i="13"/>
  <c r="A205" i="2"/>
  <c r="A201" i="2"/>
  <c r="A196" i="2"/>
  <c r="A189" i="2"/>
  <c r="A185" i="2"/>
  <c r="A180" i="2"/>
  <c r="A173" i="2"/>
  <c r="A169" i="2"/>
  <c r="A164" i="2"/>
  <c r="A155" i="2"/>
  <c r="A151" i="2"/>
  <c r="A146" i="2"/>
  <c r="A139" i="2"/>
  <c r="A135" i="2"/>
  <c r="A130" i="2"/>
  <c r="A123" i="2"/>
  <c r="A119" i="2"/>
  <c r="A114" i="2"/>
  <c r="A107" i="2"/>
  <c r="A187" i="13"/>
  <c r="A174" i="13"/>
  <c r="A162" i="13"/>
  <c r="A147" i="13"/>
  <c r="A106" i="13"/>
  <c r="A50" i="13"/>
  <c r="A30" i="13"/>
  <c r="B159" i="13"/>
  <c r="B143" i="13"/>
  <c r="B107" i="13"/>
  <c r="A200" i="13"/>
  <c r="A196" i="13"/>
  <c r="A192" i="13"/>
  <c r="A188" i="13"/>
  <c r="A184" i="13"/>
  <c r="A180" i="13"/>
  <c r="A176" i="13"/>
  <c r="A172" i="13"/>
  <c r="A168" i="13"/>
  <c r="A164" i="13"/>
  <c r="A160" i="13"/>
  <c r="A156" i="13"/>
  <c r="A152" i="13"/>
  <c r="A148" i="13"/>
  <c r="A144" i="13"/>
  <c r="A140" i="13"/>
  <c r="A136" i="13"/>
  <c r="A132" i="13"/>
  <c r="A128" i="13"/>
  <c r="A124" i="13"/>
  <c r="A120" i="13"/>
  <c r="A116" i="13"/>
  <c r="A112" i="13"/>
  <c r="A108" i="13"/>
  <c r="A104" i="13"/>
  <c r="B202" i="13"/>
  <c r="B208" i="2"/>
  <c r="B198" i="13"/>
  <c r="B204" i="2"/>
  <c r="B194" i="13"/>
  <c r="B200" i="2"/>
  <c r="B190" i="13"/>
  <c r="B196" i="2"/>
  <c r="B186" i="13"/>
  <c r="B192" i="2"/>
  <c r="B182" i="13"/>
  <c r="B188" i="2"/>
  <c r="B178" i="13"/>
  <c r="B184" i="2"/>
  <c r="B174" i="13"/>
  <c r="B180" i="2"/>
  <c r="B170" i="13"/>
  <c r="B176" i="2"/>
  <c r="B166" i="13"/>
  <c r="B172" i="2"/>
  <c r="B162" i="13"/>
  <c r="B168" i="2"/>
  <c r="B158" i="13"/>
  <c r="B164" i="2"/>
  <c r="B154" i="13"/>
  <c r="B160" i="2"/>
  <c r="B150" i="13"/>
  <c r="B154" i="2"/>
  <c r="B146" i="13"/>
  <c r="B150" i="2"/>
  <c r="B142" i="13"/>
  <c r="B146" i="2"/>
  <c r="B138" i="13"/>
  <c r="B142" i="2"/>
  <c r="B134" i="13"/>
  <c r="B138" i="2"/>
  <c r="B126" i="13"/>
  <c r="B130" i="2"/>
  <c r="B126" i="2"/>
  <c r="B118" i="13"/>
  <c r="B122" i="2"/>
  <c r="B110" i="13"/>
  <c r="B114" i="2"/>
  <c r="B106" i="13"/>
  <c r="B110" i="2"/>
  <c r="A206" i="2"/>
  <c r="A190" i="2"/>
  <c r="A174" i="2"/>
  <c r="A156" i="2"/>
  <c r="A140" i="2"/>
  <c r="A124" i="2"/>
  <c r="A108" i="2"/>
  <c r="B122" i="13"/>
  <c r="G7" i="1" l="1"/>
  <c r="D6" i="7" s="1"/>
  <c r="E9" i="1"/>
  <c r="D8" i="2" s="1"/>
  <c r="D3" i="8"/>
  <c r="E8" i="1"/>
  <c r="D4" i="8"/>
  <c r="D3" i="7"/>
  <c r="D4" i="7"/>
  <c r="I7" i="1"/>
  <c r="K6" i="1"/>
  <c r="D5" i="9" s="1"/>
  <c r="D5" i="8"/>
  <c r="G9" i="1" l="1"/>
  <c r="E10" i="1"/>
  <c r="E11" i="1"/>
  <c r="D7" i="2"/>
  <c r="G8" i="1"/>
  <c r="D6" i="8"/>
  <c r="K7" i="1"/>
  <c r="D6" i="9" s="1"/>
  <c r="I8" i="1" l="1"/>
  <c r="D7" i="7"/>
  <c r="D8" i="7"/>
  <c r="I9" i="1"/>
  <c r="G11" i="1"/>
  <c r="E13" i="1"/>
  <c r="E12" i="1"/>
  <c r="D10" i="2"/>
  <c r="D9" i="2"/>
  <c r="G10" i="1"/>
  <c r="I11" i="1" l="1"/>
  <c r="D10" i="7"/>
  <c r="K8" i="1"/>
  <c r="D7" i="9" s="1"/>
  <c r="D7" i="8"/>
  <c r="K9" i="1"/>
  <c r="D8" i="9" s="1"/>
  <c r="D8" i="8"/>
  <c r="D11" i="2"/>
  <c r="G12" i="1"/>
  <c r="D9" i="7"/>
  <c r="I10" i="1"/>
  <c r="E15" i="1"/>
  <c r="D12" i="2"/>
  <c r="E14" i="1"/>
  <c r="G13" i="1"/>
  <c r="D13" i="2" l="1"/>
  <c r="G14" i="1"/>
  <c r="D10" i="8"/>
  <c r="K11" i="1"/>
  <c r="D10" i="9" s="1"/>
  <c r="I12" i="1"/>
  <c r="D11" i="7"/>
  <c r="E16" i="1"/>
  <c r="D14" i="2"/>
  <c r="E17" i="1"/>
  <c r="G15" i="1"/>
  <c r="D12" i="7"/>
  <c r="I13" i="1"/>
  <c r="K10" i="1"/>
  <c r="D9" i="9" s="1"/>
  <c r="D9" i="8"/>
  <c r="E19" i="1" l="1"/>
  <c r="D16" i="2"/>
  <c r="E18" i="1"/>
  <c r="G17" i="1"/>
  <c r="D11" i="8"/>
  <c r="K12" i="1"/>
  <c r="D11" i="9" s="1"/>
  <c r="K13" i="1"/>
  <c r="D12" i="9" s="1"/>
  <c r="D12" i="8"/>
  <c r="D15" i="2"/>
  <c r="G16" i="1"/>
  <c r="D14" i="7"/>
  <c r="I15" i="1"/>
  <c r="I14" i="1"/>
  <c r="D13" i="7"/>
  <c r="K14" i="1" l="1"/>
  <c r="D13" i="9" s="1"/>
  <c r="D13" i="8"/>
  <c r="D18" i="2"/>
  <c r="E21" i="1"/>
  <c r="G19" i="1"/>
  <c r="E20" i="1"/>
  <c r="D14" i="8"/>
  <c r="K15" i="1"/>
  <c r="D14" i="9" s="1"/>
  <c r="D16" i="7"/>
  <c r="I17" i="1"/>
  <c r="D17" i="2"/>
  <c r="G18" i="1"/>
  <c r="I16" i="1"/>
  <c r="D15" i="7"/>
  <c r="D15" i="8" l="1"/>
  <c r="K16" i="1"/>
  <c r="D15" i="9" s="1"/>
  <c r="D18" i="7"/>
  <c r="I19" i="1"/>
  <c r="I18" i="1"/>
  <c r="D17" i="7"/>
  <c r="G21" i="1"/>
  <c r="E22" i="1"/>
  <c r="D20" i="2"/>
  <c r="E23" i="1"/>
  <c r="K17" i="1"/>
  <c r="D16" i="9" s="1"/>
  <c r="D16" i="8"/>
  <c r="G20" i="1"/>
  <c r="D19" i="2"/>
  <c r="D19" i="7" l="1"/>
  <c r="I20" i="1"/>
  <c r="D17" i="8"/>
  <c r="K18" i="1"/>
  <c r="D17" i="9" s="1"/>
  <c r="D21" i="2"/>
  <c r="G22" i="1"/>
  <c r="D18" i="8"/>
  <c r="K19" i="1"/>
  <c r="D18" i="9" s="1"/>
  <c r="D20" i="7"/>
  <c r="I21" i="1"/>
  <c r="E25" i="1"/>
  <c r="D22" i="2"/>
  <c r="E24" i="1"/>
  <c r="G23" i="1"/>
  <c r="D23" i="2" l="1"/>
  <c r="G24" i="1"/>
  <c r="E26" i="1"/>
  <c r="E27" i="1"/>
  <c r="D24" i="2"/>
  <c r="G25" i="1"/>
  <c r="D22" i="7"/>
  <c r="I23" i="1"/>
  <c r="D20" i="8"/>
  <c r="K21" i="1"/>
  <c r="D20" i="9" s="1"/>
  <c r="D21" i="7"/>
  <c r="I22" i="1"/>
  <c r="K20" i="1"/>
  <c r="D19" i="9" s="1"/>
  <c r="D19" i="8"/>
  <c r="K22" i="1" l="1"/>
  <c r="D21" i="9" s="1"/>
  <c r="D21" i="8"/>
  <c r="K23" i="1"/>
  <c r="D22" i="9" s="1"/>
  <c r="D22" i="8"/>
  <c r="D26" i="2"/>
  <c r="E28" i="1"/>
  <c r="G27" i="1"/>
  <c r="E29" i="1"/>
  <c r="D25" i="2"/>
  <c r="G26" i="1"/>
  <c r="D24" i="7"/>
  <c r="I25" i="1"/>
  <c r="D23" i="7"/>
  <c r="I24" i="1"/>
  <c r="D24" i="8" l="1"/>
  <c r="K25" i="1"/>
  <c r="D24" i="9" s="1"/>
  <c r="D28" i="2"/>
  <c r="E31" i="1"/>
  <c r="E30" i="1"/>
  <c r="G29" i="1"/>
  <c r="I27" i="1"/>
  <c r="D26" i="7"/>
  <c r="D23" i="8"/>
  <c r="K24" i="1"/>
  <c r="D23" i="9" s="1"/>
  <c r="D25" i="7"/>
  <c r="I26" i="1"/>
  <c r="G28" i="1"/>
  <c r="D27" i="2"/>
  <c r="D27" i="7" l="1"/>
  <c r="I28" i="1"/>
  <c r="D29" i="2"/>
  <c r="G30" i="1"/>
  <c r="K26" i="1"/>
  <c r="D25" i="9" s="1"/>
  <c r="D25" i="8"/>
  <c r="D30" i="2"/>
  <c r="E32" i="1"/>
  <c r="G31" i="1"/>
  <c r="E33" i="1"/>
  <c r="K27" i="1"/>
  <c r="D26" i="9" s="1"/>
  <c r="D26" i="8"/>
  <c r="I29" i="1"/>
  <c r="D28" i="7"/>
  <c r="K29" i="1" l="1"/>
  <c r="D28" i="9" s="1"/>
  <c r="D28" i="8"/>
  <c r="D30" i="7"/>
  <c r="I31" i="1"/>
  <c r="D31" i="2"/>
  <c r="G32" i="1"/>
  <c r="I30" i="1"/>
  <c r="D29" i="7"/>
  <c r="D32" i="2"/>
  <c r="E35" i="1"/>
  <c r="E34" i="1"/>
  <c r="G33" i="1"/>
  <c r="D27" i="8"/>
  <c r="K28" i="1"/>
  <c r="D27" i="9" s="1"/>
  <c r="D32" i="7" l="1"/>
  <c r="I33" i="1"/>
  <c r="D30" i="8"/>
  <c r="K31" i="1"/>
  <c r="D30" i="9" s="1"/>
  <c r="D33" i="2"/>
  <c r="G34" i="1"/>
  <c r="K30" i="1"/>
  <c r="D29" i="9" s="1"/>
  <c r="D29" i="8"/>
  <c r="D34" i="2"/>
  <c r="G35" i="1"/>
  <c r="E37" i="1"/>
  <c r="E36" i="1"/>
  <c r="I32" i="1"/>
  <c r="D31" i="7"/>
  <c r="D31" i="8" l="1"/>
  <c r="K32" i="1"/>
  <c r="D31" i="9" s="1"/>
  <c r="G36" i="1"/>
  <c r="D35" i="2"/>
  <c r="D36" i="2"/>
  <c r="E39" i="1"/>
  <c r="G37" i="1"/>
  <c r="E38" i="1"/>
  <c r="D34" i="7"/>
  <c r="I35" i="1"/>
  <c r="I34" i="1"/>
  <c r="D33" i="7"/>
  <c r="K33" i="1"/>
  <c r="D32" i="9" s="1"/>
  <c r="D32" i="8"/>
  <c r="G38" i="1" l="1"/>
  <c r="D37" i="2"/>
  <c r="K34" i="1"/>
  <c r="D33" i="9" s="1"/>
  <c r="D33" i="8"/>
  <c r="D36" i="7"/>
  <c r="I37" i="1"/>
  <c r="D35" i="7"/>
  <c r="I36" i="1"/>
  <c r="K35" i="1"/>
  <c r="D34" i="9" s="1"/>
  <c r="D34" i="8"/>
  <c r="E40" i="1"/>
  <c r="D38" i="2"/>
  <c r="E41" i="1"/>
  <c r="G39" i="1"/>
  <c r="G41" i="1" l="1"/>
  <c r="E43" i="1"/>
  <c r="E42" i="1"/>
  <c r="D40" i="2"/>
  <c r="I38" i="1"/>
  <c r="D37" i="7"/>
  <c r="D35" i="8"/>
  <c r="K36" i="1"/>
  <c r="D35" i="9" s="1"/>
  <c r="G40" i="1"/>
  <c r="D39" i="2"/>
  <c r="D38" i="7"/>
  <c r="I39" i="1"/>
  <c r="K37" i="1"/>
  <c r="D36" i="9" s="1"/>
  <c r="D36" i="8"/>
  <c r="D39" i="7" l="1"/>
  <c r="I40" i="1"/>
  <c r="K38" i="1"/>
  <c r="D37" i="9" s="1"/>
  <c r="D37" i="8"/>
  <c r="D40" i="7"/>
  <c r="I41" i="1"/>
  <c r="K39" i="1"/>
  <c r="D38" i="9" s="1"/>
  <c r="D38" i="8"/>
  <c r="D41" i="2"/>
  <c r="G42" i="1"/>
  <c r="D42" i="2"/>
  <c r="E44" i="1"/>
  <c r="E45" i="1"/>
  <c r="G43" i="1"/>
  <c r="D44" i="2" l="1"/>
  <c r="E47" i="1"/>
  <c r="G45" i="1"/>
  <c r="E46" i="1"/>
  <c r="D43" i="2"/>
  <c r="G44" i="1"/>
  <c r="I43" i="1"/>
  <c r="D42" i="7"/>
  <c r="I42" i="1"/>
  <c r="D41" i="7"/>
  <c r="D40" i="8"/>
  <c r="K41" i="1"/>
  <c r="D40" i="9" s="1"/>
  <c r="K40" i="1"/>
  <c r="D39" i="9" s="1"/>
  <c r="D39" i="8"/>
  <c r="K42" i="1" l="1"/>
  <c r="D41" i="9" s="1"/>
  <c r="D41" i="8"/>
  <c r="G46" i="1"/>
  <c r="D45" i="2"/>
  <c r="D42" i="8"/>
  <c r="K43" i="1"/>
  <c r="D42" i="9" s="1"/>
  <c r="D44" i="7"/>
  <c r="I45" i="1"/>
  <c r="I44" i="1"/>
  <c r="D43" i="7"/>
  <c r="E49" i="1"/>
  <c r="E48" i="1"/>
  <c r="G47" i="1"/>
  <c r="D46" i="2"/>
  <c r="D46" i="7" l="1"/>
  <c r="I47" i="1"/>
  <c r="K44" i="1"/>
  <c r="D43" i="9" s="1"/>
  <c r="D43" i="8"/>
  <c r="D47" i="2"/>
  <c r="G48" i="1"/>
  <c r="K45" i="1"/>
  <c r="D44" i="9" s="1"/>
  <c r="D44" i="8"/>
  <c r="E51" i="1"/>
  <c r="E50" i="1"/>
  <c r="D48" i="2"/>
  <c r="G49" i="1"/>
  <c r="I46" i="1"/>
  <c r="D45" i="7"/>
  <c r="D45" i="8" l="1"/>
  <c r="K46" i="1"/>
  <c r="D45" i="9" s="1"/>
  <c r="G51" i="1"/>
  <c r="E53" i="1"/>
  <c r="E52" i="1"/>
  <c r="D50" i="2"/>
  <c r="D48" i="7"/>
  <c r="I49" i="1"/>
  <c r="D49" i="2"/>
  <c r="G50" i="1"/>
  <c r="I48" i="1"/>
  <c r="D47" i="7"/>
  <c r="D46" i="8"/>
  <c r="K47" i="1"/>
  <c r="D46" i="9" s="1"/>
  <c r="G52" i="1" l="1"/>
  <c r="D51" i="2"/>
  <c r="D48" i="8"/>
  <c r="K49" i="1"/>
  <c r="D48" i="9" s="1"/>
  <c r="G53" i="1"/>
  <c r="E54" i="1"/>
  <c r="D52" i="2"/>
  <c r="E55" i="1"/>
  <c r="K48" i="1"/>
  <c r="D47" i="9" s="1"/>
  <c r="D47" i="8"/>
  <c r="I51" i="1"/>
  <c r="D50" i="7"/>
  <c r="I50" i="1"/>
  <c r="D49" i="7"/>
  <c r="D49" i="8" l="1"/>
  <c r="K50" i="1"/>
  <c r="D49" i="9" s="1"/>
  <c r="I53" i="1"/>
  <c r="D52" i="7"/>
  <c r="I52" i="1"/>
  <c r="D51" i="7"/>
  <c r="E57" i="1"/>
  <c r="G55" i="1"/>
  <c r="E56" i="1"/>
  <c r="D56" i="2"/>
  <c r="K51" i="1"/>
  <c r="D50" i="9" s="1"/>
  <c r="D50" i="8"/>
  <c r="G54" i="1"/>
  <c r="D55" i="2"/>
  <c r="I54" i="1" l="1"/>
  <c r="D55" i="7"/>
  <c r="D57" i="2"/>
  <c r="G56" i="1"/>
  <c r="D51" i="8"/>
  <c r="K52" i="1"/>
  <c r="D51" i="9" s="1"/>
  <c r="D56" i="7"/>
  <c r="I55" i="1"/>
  <c r="E59" i="1"/>
  <c r="D58" i="2"/>
  <c r="E58" i="1"/>
  <c r="G57" i="1"/>
  <c r="D52" i="8"/>
  <c r="K53" i="1"/>
  <c r="D52" i="9" s="1"/>
  <c r="G59" i="1" l="1"/>
  <c r="E60" i="1"/>
  <c r="D60" i="2"/>
  <c r="E61" i="1"/>
  <c r="K54" i="1"/>
  <c r="D55" i="9" s="1"/>
  <c r="D55" i="8"/>
  <c r="I57" i="1"/>
  <c r="D58" i="7"/>
  <c r="K55" i="1"/>
  <c r="D56" i="9" s="1"/>
  <c r="D56" i="8"/>
  <c r="I56" i="1"/>
  <c r="D57" i="7"/>
  <c r="D59" i="2"/>
  <c r="G58" i="1"/>
  <c r="D60" i="7" l="1"/>
  <c r="I59" i="1"/>
  <c r="G61" i="1"/>
  <c r="D62" i="2"/>
  <c r="E62" i="1"/>
  <c r="E63" i="1"/>
  <c r="D57" i="8"/>
  <c r="K56" i="1"/>
  <c r="D57" i="9" s="1"/>
  <c r="K57" i="1"/>
  <c r="D58" i="9" s="1"/>
  <c r="D58" i="8"/>
  <c r="I58" i="1"/>
  <c r="D59" i="7"/>
  <c r="D61" i="2"/>
  <c r="G60" i="1"/>
  <c r="G62" i="1" l="1"/>
  <c r="D63" i="2"/>
  <c r="D59" i="8"/>
  <c r="K58" i="1"/>
  <c r="D59" i="9" s="1"/>
  <c r="D62" i="7"/>
  <c r="I61" i="1"/>
  <c r="D61" i="7"/>
  <c r="I60" i="1"/>
  <c r="D64" i="2"/>
  <c r="E64" i="1"/>
  <c r="G63" i="1"/>
  <c r="E65" i="1"/>
  <c r="K59" i="1"/>
  <c r="D60" i="9" s="1"/>
  <c r="D60" i="8"/>
  <c r="D63" i="7" l="1"/>
  <c r="I62" i="1"/>
  <c r="G65" i="1"/>
  <c r="E67" i="1"/>
  <c r="D66" i="2"/>
  <c r="E66" i="1"/>
  <c r="K60" i="1"/>
  <c r="D61" i="9" s="1"/>
  <c r="D61" i="8"/>
  <c r="I63" i="1"/>
  <c r="D64" i="7"/>
  <c r="G64" i="1"/>
  <c r="D65" i="2"/>
  <c r="K61" i="1"/>
  <c r="D62" i="9" s="1"/>
  <c r="D62" i="8"/>
  <c r="K63" i="1" l="1"/>
  <c r="D64" i="9" s="1"/>
  <c r="D64" i="8"/>
  <c r="E69" i="1"/>
  <c r="G67" i="1"/>
  <c r="D68" i="2"/>
  <c r="E68" i="1"/>
  <c r="D65" i="7"/>
  <c r="I64" i="1"/>
  <c r="D66" i="7"/>
  <c r="I65" i="1"/>
  <c r="G66" i="1"/>
  <c r="D67" i="2"/>
  <c r="K62" i="1"/>
  <c r="D63" i="9" s="1"/>
  <c r="D63" i="8"/>
  <c r="K64" i="1" l="1"/>
  <c r="D65" i="9" s="1"/>
  <c r="D65" i="8"/>
  <c r="I67" i="1"/>
  <c r="D68" i="7"/>
  <c r="I66" i="1"/>
  <c r="D67" i="7"/>
  <c r="E70" i="1"/>
  <c r="E71" i="1"/>
  <c r="G69" i="1"/>
  <c r="D70" i="2"/>
  <c r="D66" i="8"/>
  <c r="K65" i="1"/>
  <c r="D66" i="9" s="1"/>
  <c r="D69" i="2"/>
  <c r="G68" i="1"/>
  <c r="D70" i="7" l="1"/>
  <c r="I69" i="1"/>
  <c r="D67" i="8"/>
  <c r="K66" i="1"/>
  <c r="D67" i="9" s="1"/>
  <c r="E73" i="1"/>
  <c r="D72" i="2"/>
  <c r="E72" i="1"/>
  <c r="G71" i="1"/>
  <c r="D71" i="2"/>
  <c r="G70" i="1"/>
  <c r="D68" i="8"/>
  <c r="K67" i="1"/>
  <c r="D68" i="9" s="1"/>
  <c r="D69" i="7"/>
  <c r="I68" i="1"/>
  <c r="D74" i="2" l="1"/>
  <c r="E75" i="1"/>
  <c r="E74" i="1"/>
  <c r="G73" i="1"/>
  <c r="D72" i="7"/>
  <c r="I71" i="1"/>
  <c r="G72" i="1"/>
  <c r="D73" i="2"/>
  <c r="K68" i="1"/>
  <c r="D69" i="9" s="1"/>
  <c r="D69" i="8"/>
  <c r="D71" i="7"/>
  <c r="I70" i="1"/>
  <c r="K69" i="1"/>
  <c r="D70" i="9" s="1"/>
  <c r="D70" i="8"/>
  <c r="D71" i="8" l="1"/>
  <c r="K70" i="1"/>
  <c r="D71" i="9" s="1"/>
  <c r="D74" i="7"/>
  <c r="I73" i="1"/>
  <c r="I72" i="1"/>
  <c r="D73" i="7"/>
  <c r="G74" i="1"/>
  <c r="D75" i="2"/>
  <c r="D72" i="8"/>
  <c r="K71" i="1"/>
  <c r="D72" i="9" s="1"/>
  <c r="D76" i="2"/>
  <c r="G75" i="1"/>
  <c r="E77" i="1"/>
  <c r="E76" i="1"/>
  <c r="G77" i="1" l="1"/>
  <c r="E79" i="1"/>
  <c r="D78" i="2"/>
  <c r="E78" i="1"/>
  <c r="D73" i="8"/>
  <c r="K72" i="1"/>
  <c r="D73" i="9" s="1"/>
  <c r="D76" i="7"/>
  <c r="I75" i="1"/>
  <c r="K73" i="1"/>
  <c r="D74" i="9" s="1"/>
  <c r="D74" i="8"/>
  <c r="D75" i="7"/>
  <c r="I74" i="1"/>
  <c r="G76" i="1"/>
  <c r="D77" i="2"/>
  <c r="D77" i="7" l="1"/>
  <c r="I76" i="1"/>
  <c r="I77" i="1"/>
  <c r="D78" i="7"/>
  <c r="D75" i="8"/>
  <c r="K74" i="1"/>
  <c r="D75" i="9" s="1"/>
  <c r="K75" i="1"/>
  <c r="D76" i="9" s="1"/>
  <c r="D76" i="8"/>
  <c r="G78" i="1"/>
  <c r="D79" i="2"/>
  <c r="D80" i="2"/>
  <c r="E80" i="1"/>
  <c r="E81" i="1"/>
  <c r="G79" i="1"/>
  <c r="G81" i="1" l="1"/>
  <c r="D82" i="2"/>
  <c r="E82" i="1"/>
  <c r="E83" i="1"/>
  <c r="D79" i="7"/>
  <c r="I78" i="1"/>
  <c r="D81" i="2"/>
  <c r="G80" i="1"/>
  <c r="D78" i="8"/>
  <c r="K77" i="1"/>
  <c r="D78" i="9" s="1"/>
  <c r="I79" i="1"/>
  <c r="D80" i="7"/>
  <c r="D77" i="8"/>
  <c r="K76" i="1"/>
  <c r="D77" i="9" s="1"/>
  <c r="D82" i="7" l="1"/>
  <c r="I81" i="1"/>
  <c r="I80" i="1"/>
  <c r="D81" i="7"/>
  <c r="E84" i="1"/>
  <c r="D84" i="2"/>
  <c r="G83" i="1"/>
  <c r="E85" i="1"/>
  <c r="K79" i="1"/>
  <c r="D80" i="9" s="1"/>
  <c r="D80" i="8"/>
  <c r="D83" i="2"/>
  <c r="G82" i="1"/>
  <c r="D79" i="8"/>
  <c r="K78" i="1"/>
  <c r="D79" i="9" s="1"/>
  <c r="D85" i="2" l="1"/>
  <c r="G84" i="1"/>
  <c r="D83" i="7"/>
  <c r="I82" i="1"/>
  <c r="G85" i="1"/>
  <c r="E87" i="1"/>
  <c r="E86" i="1"/>
  <c r="D86" i="2"/>
  <c r="I83" i="1"/>
  <c r="D84" i="7"/>
  <c r="D81" i="8"/>
  <c r="K80" i="1"/>
  <c r="D81" i="9" s="1"/>
  <c r="D82" i="8"/>
  <c r="K81" i="1"/>
  <c r="D82" i="9" s="1"/>
  <c r="D84" i="8" l="1"/>
  <c r="K83" i="1"/>
  <c r="D84" i="9" s="1"/>
  <c r="I85" i="1"/>
  <c r="D86" i="7"/>
  <c r="K82" i="1"/>
  <c r="D83" i="9" s="1"/>
  <c r="D83" i="8"/>
  <c r="D87" i="2"/>
  <c r="G86" i="1"/>
  <c r="E88" i="1"/>
  <c r="E89" i="1"/>
  <c r="D88" i="2"/>
  <c r="G87" i="1"/>
  <c r="D85" i="7"/>
  <c r="I84" i="1"/>
  <c r="D89" i="2" l="1"/>
  <c r="G88" i="1"/>
  <c r="I87" i="1"/>
  <c r="D88" i="7"/>
  <c r="I86" i="1"/>
  <c r="D87" i="7"/>
  <c r="D86" i="8"/>
  <c r="K85" i="1"/>
  <c r="D86" i="9" s="1"/>
  <c r="D85" i="8"/>
  <c r="K84" i="1"/>
  <c r="D85" i="9" s="1"/>
  <c r="E90" i="1"/>
  <c r="D90" i="2"/>
  <c r="E91" i="1"/>
  <c r="G89" i="1"/>
  <c r="G91" i="1" l="1"/>
  <c r="E92" i="1"/>
  <c r="D92" i="2"/>
  <c r="E93" i="1"/>
  <c r="K86" i="1"/>
  <c r="D87" i="9" s="1"/>
  <c r="D87" i="8"/>
  <c r="D91" i="2"/>
  <c r="G90" i="1"/>
  <c r="K87" i="1"/>
  <c r="D88" i="9" s="1"/>
  <c r="D88" i="8"/>
  <c r="I89" i="1"/>
  <c r="D90" i="7"/>
  <c r="I88" i="1"/>
  <c r="D89" i="7"/>
  <c r="D89" i="8" l="1"/>
  <c r="K88" i="1"/>
  <c r="D89" i="9" s="1"/>
  <c r="D92" i="7"/>
  <c r="I91" i="1"/>
  <c r="I90" i="1"/>
  <c r="D91" i="7"/>
  <c r="D94" i="2"/>
  <c r="E95" i="1"/>
  <c r="G93" i="1"/>
  <c r="E94" i="1"/>
  <c r="D90" i="8"/>
  <c r="K89" i="1"/>
  <c r="D90" i="9" s="1"/>
  <c r="G92" i="1"/>
  <c r="D93" i="2"/>
  <c r="I92" i="1" l="1"/>
  <c r="D93" i="7"/>
  <c r="I93" i="1"/>
  <c r="D94" i="7"/>
  <c r="K90" i="1"/>
  <c r="D91" i="9" s="1"/>
  <c r="D91" i="8"/>
  <c r="G95" i="1"/>
  <c r="E96" i="1"/>
  <c r="D96" i="2"/>
  <c r="E97" i="1"/>
  <c r="D92" i="8"/>
  <c r="K91" i="1"/>
  <c r="D92" i="9" s="1"/>
  <c r="G94" i="1"/>
  <c r="D95" i="2"/>
  <c r="I94" i="1" l="1"/>
  <c r="D95" i="7"/>
  <c r="K92" i="1"/>
  <c r="D93" i="9" s="1"/>
  <c r="D93" i="8"/>
  <c r="D97" i="2"/>
  <c r="G96" i="1"/>
  <c r="D96" i="7"/>
  <c r="I95" i="1"/>
  <c r="K93" i="1"/>
  <c r="D94" i="9" s="1"/>
  <c r="D94" i="8"/>
  <c r="D98" i="2"/>
  <c r="G97" i="1"/>
  <c r="E98" i="1"/>
  <c r="E99" i="1"/>
  <c r="D99" i="2" l="1"/>
  <c r="G98" i="1"/>
  <c r="D95" i="8"/>
  <c r="K94" i="1"/>
  <c r="D95" i="9" s="1"/>
  <c r="D98" i="7"/>
  <c r="I97" i="1"/>
  <c r="D96" i="8"/>
  <c r="K95" i="1"/>
  <c r="D96" i="9" s="1"/>
  <c r="G99" i="1"/>
  <c r="E101" i="1"/>
  <c r="D100" i="2"/>
  <c r="E100" i="1"/>
  <c r="I96" i="1"/>
  <c r="D97" i="7"/>
  <c r="D97" i="8" l="1"/>
  <c r="K96" i="1"/>
  <c r="D97" i="9" s="1"/>
  <c r="I99" i="1"/>
  <c r="D100" i="7"/>
  <c r="D101" i="2"/>
  <c r="G100" i="1"/>
  <c r="G101" i="1"/>
  <c r="E103" i="1"/>
  <c r="D102" i="2"/>
  <c r="E102" i="1"/>
  <c r="D98" i="8"/>
  <c r="K97" i="1"/>
  <c r="D98" i="9" s="1"/>
  <c r="D99" i="7"/>
  <c r="I98" i="1"/>
  <c r="E105" i="1" l="1"/>
  <c r="E104" i="1"/>
  <c r="G103" i="1"/>
  <c r="D104" i="2"/>
  <c r="D102" i="7"/>
  <c r="I101" i="1"/>
  <c r="D100" i="8"/>
  <c r="K99" i="1"/>
  <c r="D100" i="9" s="1"/>
  <c r="D99" i="8"/>
  <c r="K98" i="1"/>
  <c r="D99" i="9" s="1"/>
  <c r="D103" i="2"/>
  <c r="G102" i="1"/>
  <c r="I100" i="1"/>
  <c r="D101" i="7"/>
  <c r="K100" i="1" l="1"/>
  <c r="D101" i="9" s="1"/>
  <c r="D101" i="8"/>
  <c r="D108" i="2"/>
  <c r="E107" i="1"/>
  <c r="G105" i="1"/>
  <c r="E106" i="1"/>
  <c r="I102" i="1"/>
  <c r="D103" i="7"/>
  <c r="D104" i="7"/>
  <c r="I103" i="1"/>
  <c r="K101" i="1"/>
  <c r="D102" i="9" s="1"/>
  <c r="D102" i="8"/>
  <c r="D107" i="2"/>
  <c r="G104" i="1"/>
  <c r="D108" i="7" l="1"/>
  <c r="I105" i="1"/>
  <c r="D110" i="2"/>
  <c r="E109" i="1"/>
  <c r="G107" i="1"/>
  <c r="E108" i="1"/>
  <c r="K102" i="1"/>
  <c r="D103" i="9" s="1"/>
  <c r="D103" i="8"/>
  <c r="D107" i="7"/>
  <c r="I104" i="1"/>
  <c r="K103" i="1"/>
  <c r="D104" i="9" s="1"/>
  <c r="D104" i="8"/>
  <c r="G106" i="1"/>
  <c r="D109" i="2"/>
  <c r="D109" i="7" l="1"/>
  <c r="I106" i="1"/>
  <c r="I107" i="1"/>
  <c r="D110" i="7"/>
  <c r="D112" i="2"/>
  <c r="G109" i="1"/>
  <c r="E110" i="1"/>
  <c r="E111" i="1"/>
  <c r="D107" i="8"/>
  <c r="K104" i="1"/>
  <c r="D107" i="9" s="1"/>
  <c r="G108" i="1"/>
  <c r="D111" i="2"/>
  <c r="K105" i="1"/>
  <c r="D108" i="9" s="1"/>
  <c r="D108" i="8"/>
  <c r="G111" i="1" l="1"/>
  <c r="E113" i="1"/>
  <c r="D114" i="2"/>
  <c r="E112" i="1"/>
  <c r="I108" i="1"/>
  <c r="D111" i="7"/>
  <c r="D113" i="2"/>
  <c r="G110" i="1"/>
  <c r="D110" i="8"/>
  <c r="K107" i="1"/>
  <c r="D110" i="9" s="1"/>
  <c r="I109" i="1"/>
  <c r="D112" i="7"/>
  <c r="D109" i="8"/>
  <c r="K106" i="1"/>
  <c r="D109" i="9" s="1"/>
  <c r="D111" i="8" l="1"/>
  <c r="K108" i="1"/>
  <c r="D111" i="9" s="1"/>
  <c r="I111" i="1"/>
  <c r="D114" i="7"/>
  <c r="I110" i="1"/>
  <c r="D113" i="7"/>
  <c r="G112" i="1"/>
  <c r="D115" i="2"/>
  <c r="D112" i="8"/>
  <c r="K109" i="1"/>
  <c r="D112" i="9" s="1"/>
  <c r="G113" i="1"/>
  <c r="D116" i="2"/>
  <c r="E114" i="1"/>
  <c r="E115" i="1"/>
  <c r="D117" i="2" l="1"/>
  <c r="G114" i="1"/>
  <c r="D113" i="8"/>
  <c r="K110" i="1"/>
  <c r="D113" i="9" s="1"/>
  <c r="D116" i="7"/>
  <c r="I113" i="1"/>
  <c r="I112" i="1"/>
  <c r="D115" i="7"/>
  <c r="D114" i="8"/>
  <c r="K111" i="1"/>
  <c r="D114" i="9" s="1"/>
  <c r="E117" i="1"/>
  <c r="G115" i="1"/>
  <c r="E116" i="1"/>
  <c r="D118" i="2"/>
  <c r="D119" i="2" l="1"/>
  <c r="G116" i="1"/>
  <c r="D118" i="7"/>
  <c r="I115" i="1"/>
  <c r="E118" i="1"/>
  <c r="E119" i="1"/>
  <c r="D120" i="2"/>
  <c r="G117" i="1"/>
  <c r="D115" i="8"/>
  <c r="K112" i="1"/>
  <c r="D115" i="9" s="1"/>
  <c r="K113" i="1"/>
  <c r="D116" i="9" s="1"/>
  <c r="D116" i="8"/>
  <c r="I114" i="1"/>
  <c r="D117" i="7"/>
  <c r="K114" i="1" l="1"/>
  <c r="D117" i="9" s="1"/>
  <c r="D117" i="8"/>
  <c r="D121" i="2"/>
  <c r="G118" i="1"/>
  <c r="D120" i="7"/>
  <c r="I117" i="1"/>
  <c r="K115" i="1"/>
  <c r="D118" i="9" s="1"/>
  <c r="D118" i="8"/>
  <c r="G119" i="1"/>
  <c r="E121" i="1"/>
  <c r="D122" i="2"/>
  <c r="E120" i="1"/>
  <c r="I116" i="1"/>
  <c r="D119" i="7"/>
  <c r="D119" i="8" l="1"/>
  <c r="K116" i="1"/>
  <c r="D119" i="9" s="1"/>
  <c r="I119" i="1"/>
  <c r="D122" i="7"/>
  <c r="G120" i="1"/>
  <c r="D123" i="2"/>
  <c r="D121" i="7"/>
  <c r="I118" i="1"/>
  <c r="E123" i="1"/>
  <c r="D124" i="2"/>
  <c r="G121" i="1"/>
  <c r="E122" i="1"/>
  <c r="K117" i="1"/>
  <c r="D120" i="9" s="1"/>
  <c r="D120" i="8"/>
  <c r="D126" i="2" l="1"/>
  <c r="E125" i="1"/>
  <c r="G123" i="1"/>
  <c r="E124" i="1"/>
  <c r="D123" i="7"/>
  <c r="I120" i="1"/>
  <c r="G122" i="1"/>
  <c r="D125" i="2"/>
  <c r="K118" i="1"/>
  <c r="D121" i="9" s="1"/>
  <c r="D121" i="8"/>
  <c r="D124" i="7"/>
  <c r="I121" i="1"/>
  <c r="D122" i="8"/>
  <c r="K119" i="1"/>
  <c r="D122" i="9" s="1"/>
  <c r="K121" i="1" l="1"/>
  <c r="D124" i="9" s="1"/>
  <c r="D124" i="8"/>
  <c r="G124" i="1"/>
  <c r="D127" i="2"/>
  <c r="I122" i="1"/>
  <c r="D125" i="7"/>
  <c r="D126" i="7"/>
  <c r="I123" i="1"/>
  <c r="K120" i="1"/>
  <c r="D123" i="9" s="1"/>
  <c r="D123" i="8"/>
  <c r="G125" i="1"/>
  <c r="E126" i="1"/>
  <c r="D128" i="2"/>
  <c r="E127" i="1"/>
  <c r="K122" i="1" l="1"/>
  <c r="D125" i="9" s="1"/>
  <c r="D125" i="8"/>
  <c r="D129" i="2"/>
  <c r="G126" i="1"/>
  <c r="D126" i="8"/>
  <c r="K123" i="1"/>
  <c r="D126" i="9" s="1"/>
  <c r="D128" i="7"/>
  <c r="I125" i="1"/>
  <c r="D127" i="7"/>
  <c r="I124" i="1"/>
  <c r="D130" i="2"/>
  <c r="E129" i="1"/>
  <c r="E128" i="1"/>
  <c r="G127" i="1"/>
  <c r="G128" i="1" l="1"/>
  <c r="D131" i="2"/>
  <c r="E131" i="1"/>
  <c r="G129" i="1"/>
  <c r="E130" i="1"/>
  <c r="D132" i="2"/>
  <c r="D128" i="8"/>
  <c r="K125" i="1"/>
  <c r="D128" i="9" s="1"/>
  <c r="I126" i="1"/>
  <c r="D129" i="7"/>
  <c r="I127" i="1"/>
  <c r="D130" i="7"/>
  <c r="D127" i="8"/>
  <c r="K124" i="1"/>
  <c r="D127" i="9" s="1"/>
  <c r="D129" i="8" l="1"/>
  <c r="K126" i="1"/>
  <c r="D129" i="9" s="1"/>
  <c r="D133" i="2"/>
  <c r="G130" i="1"/>
  <c r="D131" i="7"/>
  <c r="I128" i="1"/>
  <c r="I129" i="1"/>
  <c r="D132" i="7"/>
  <c r="K127" i="1"/>
  <c r="D130" i="9" s="1"/>
  <c r="D130" i="8"/>
  <c r="E133" i="1"/>
  <c r="D134" i="2"/>
  <c r="G131" i="1"/>
  <c r="E132" i="1"/>
  <c r="I131" i="1" l="1"/>
  <c r="D134" i="7"/>
  <c r="I130" i="1"/>
  <c r="D133" i="7"/>
  <c r="D136" i="2"/>
  <c r="E134" i="1"/>
  <c r="G133" i="1"/>
  <c r="E135" i="1"/>
  <c r="K129" i="1"/>
  <c r="D132" i="9" s="1"/>
  <c r="D132" i="8"/>
  <c r="G132" i="1"/>
  <c r="D135" i="2"/>
  <c r="K128" i="1"/>
  <c r="D131" i="9" s="1"/>
  <c r="D131" i="8"/>
  <c r="D134" i="8" l="1"/>
  <c r="K131" i="1"/>
  <c r="D134" i="9" s="1"/>
  <c r="G135" i="1"/>
  <c r="D138" i="2"/>
  <c r="E137" i="1"/>
  <c r="E136" i="1"/>
  <c r="I132" i="1"/>
  <c r="D135" i="7"/>
  <c r="I133" i="1"/>
  <c r="D136" i="7"/>
  <c r="K130" i="1"/>
  <c r="D133" i="9" s="1"/>
  <c r="D133" i="8"/>
  <c r="G134" i="1"/>
  <c r="D137" i="2"/>
  <c r="I134" i="1" l="1"/>
  <c r="D137" i="7"/>
  <c r="D136" i="8"/>
  <c r="K133" i="1"/>
  <c r="D136" i="9" s="1"/>
  <c r="G137" i="1"/>
  <c r="E138" i="1"/>
  <c r="D140" i="2"/>
  <c r="E139" i="1"/>
  <c r="D135" i="8"/>
  <c r="K132" i="1"/>
  <c r="D135" i="9" s="1"/>
  <c r="I135" i="1"/>
  <c r="D138" i="7"/>
  <c r="D139" i="2"/>
  <c r="G136" i="1"/>
  <c r="I137" i="1" l="1"/>
  <c r="D140" i="7"/>
  <c r="D137" i="8"/>
  <c r="K134" i="1"/>
  <c r="D137" i="9" s="1"/>
  <c r="E140" i="1"/>
  <c r="D142" i="2"/>
  <c r="G139" i="1"/>
  <c r="E141" i="1"/>
  <c r="D138" i="8"/>
  <c r="K135" i="1"/>
  <c r="D138" i="9" s="1"/>
  <c r="I136" i="1"/>
  <c r="D139" i="7"/>
  <c r="D141" i="2"/>
  <c r="G138" i="1"/>
  <c r="G140" i="1" l="1"/>
  <c r="D143" i="2"/>
  <c r="D140" i="8"/>
  <c r="K137" i="1"/>
  <c r="D140" i="9" s="1"/>
  <c r="D144" i="2"/>
  <c r="E142" i="1"/>
  <c r="G141" i="1"/>
  <c r="E143" i="1"/>
  <c r="K136" i="1"/>
  <c r="D139" i="9" s="1"/>
  <c r="D139" i="8"/>
  <c r="I139" i="1"/>
  <c r="D142" i="7"/>
  <c r="I138" i="1"/>
  <c r="D141" i="7"/>
  <c r="K138" i="1" l="1"/>
  <c r="D141" i="9" s="1"/>
  <c r="D141" i="8"/>
  <c r="D143" i="7"/>
  <c r="I140" i="1"/>
  <c r="E145" i="1"/>
  <c r="E144" i="1"/>
  <c r="G143" i="1"/>
  <c r="D146" i="2"/>
  <c r="K139" i="1"/>
  <c r="D142" i="9" s="1"/>
  <c r="D142" i="8"/>
  <c r="D144" i="7"/>
  <c r="I141" i="1"/>
  <c r="G142" i="1"/>
  <c r="D145" i="2"/>
  <c r="D145" i="7" l="1"/>
  <c r="I142" i="1"/>
  <c r="G145" i="1"/>
  <c r="D148" i="2"/>
  <c r="E146" i="1"/>
  <c r="E147" i="1"/>
  <c r="K141" i="1"/>
  <c r="D144" i="9" s="1"/>
  <c r="D144" i="8"/>
  <c r="D143" i="8"/>
  <c r="K140" i="1"/>
  <c r="D143" i="9" s="1"/>
  <c r="D146" i="7"/>
  <c r="I143" i="1"/>
  <c r="D147" i="2"/>
  <c r="G144" i="1"/>
  <c r="G146" i="1" l="1"/>
  <c r="D149" i="2"/>
  <c r="K143" i="1"/>
  <c r="D146" i="9" s="1"/>
  <c r="D146" i="8"/>
  <c r="D148" i="7"/>
  <c r="I145" i="1"/>
  <c r="D147" i="7"/>
  <c r="I144" i="1"/>
  <c r="G147" i="1"/>
  <c r="D150" i="2"/>
  <c r="E149" i="1"/>
  <c r="E148" i="1"/>
  <c r="K142" i="1"/>
  <c r="D145" i="9" s="1"/>
  <c r="D145" i="8"/>
  <c r="D150" i="7" l="1"/>
  <c r="I147" i="1"/>
  <c r="I146" i="1"/>
  <c r="D149" i="7"/>
  <c r="G148" i="1"/>
  <c r="D151" i="2"/>
  <c r="D147" i="8"/>
  <c r="K144" i="1"/>
  <c r="D147" i="9" s="1"/>
  <c r="D152" i="2"/>
  <c r="G149" i="1"/>
  <c r="E150" i="1"/>
  <c r="E151" i="1"/>
  <c r="D148" i="8"/>
  <c r="K145" i="1"/>
  <c r="D148" i="9" s="1"/>
  <c r="I148" i="1" l="1"/>
  <c r="D151" i="7"/>
  <c r="G151" i="1"/>
  <c r="E153" i="1"/>
  <c r="D154" i="2"/>
  <c r="E152" i="1"/>
  <c r="D153" i="2"/>
  <c r="G150" i="1"/>
  <c r="D149" i="8"/>
  <c r="K146" i="1"/>
  <c r="D149" i="9" s="1"/>
  <c r="D152" i="7"/>
  <c r="I149" i="1"/>
  <c r="D150" i="8"/>
  <c r="K147" i="1"/>
  <c r="D150" i="9" s="1"/>
  <c r="K148" i="1" l="1"/>
  <c r="D151" i="9" s="1"/>
  <c r="D151" i="8"/>
  <c r="K149" i="1"/>
  <c r="D152" i="9" s="1"/>
  <c r="D152" i="8"/>
  <c r="I150" i="1"/>
  <c r="D153" i="7"/>
  <c r="G153" i="1"/>
  <c r="E155" i="1"/>
  <c r="D156" i="2"/>
  <c r="E154" i="1"/>
  <c r="I151" i="1"/>
  <c r="D154" i="7"/>
  <c r="D155" i="2"/>
  <c r="G152" i="1"/>
  <c r="D153" i="8" l="1"/>
  <c r="K150" i="1"/>
  <c r="D153" i="9" s="1"/>
  <c r="E156" i="1"/>
  <c r="E157" i="1"/>
  <c r="G155" i="1"/>
  <c r="D160" i="2"/>
  <c r="K151" i="1"/>
  <c r="D154" i="9" s="1"/>
  <c r="D154" i="8"/>
  <c r="D156" i="7"/>
  <c r="I153" i="1"/>
  <c r="I152" i="1"/>
  <c r="D155" i="7"/>
  <c r="D159" i="2"/>
  <c r="G154" i="1"/>
  <c r="D160" i="7" l="1"/>
  <c r="I155" i="1"/>
  <c r="G157" i="1"/>
  <c r="E158" i="1"/>
  <c r="D162" i="2"/>
  <c r="E159" i="1"/>
  <c r="K152" i="1"/>
  <c r="D155" i="9" s="1"/>
  <c r="D155" i="8"/>
  <c r="D161" i="2"/>
  <c r="G156" i="1"/>
  <c r="D159" i="7"/>
  <c r="I154" i="1"/>
  <c r="D156" i="8"/>
  <c r="K153" i="1"/>
  <c r="D156" i="9" s="1"/>
  <c r="K154" i="1" l="1"/>
  <c r="D159" i="9" s="1"/>
  <c r="D159" i="8"/>
  <c r="G158" i="1"/>
  <c r="D163" i="2"/>
  <c r="D162" i="7"/>
  <c r="I157" i="1"/>
  <c r="D161" i="7"/>
  <c r="I156" i="1"/>
  <c r="E160" i="1"/>
  <c r="G159" i="1"/>
  <c r="D164" i="2"/>
  <c r="E161" i="1"/>
  <c r="K155" i="1"/>
  <c r="D160" i="9" s="1"/>
  <c r="D160" i="8"/>
  <c r="D165" i="2" l="1"/>
  <c r="G160" i="1"/>
  <c r="E162" i="1"/>
  <c r="D166" i="2"/>
  <c r="G161" i="1"/>
  <c r="E163" i="1"/>
  <c r="K156" i="1"/>
  <c r="D161" i="9" s="1"/>
  <c r="D161" i="8"/>
  <c r="D163" i="7"/>
  <c r="I158" i="1"/>
  <c r="D164" i="7"/>
  <c r="I159" i="1"/>
  <c r="D162" i="8"/>
  <c r="K157" i="1"/>
  <c r="D162" i="9" s="1"/>
  <c r="I161" i="1" l="1"/>
  <c r="D166" i="7"/>
  <c r="K159" i="1"/>
  <c r="D164" i="9" s="1"/>
  <c r="D164" i="8"/>
  <c r="D167" i="2"/>
  <c r="G162" i="1"/>
  <c r="D163" i="8"/>
  <c r="K158" i="1"/>
  <c r="D163" i="9" s="1"/>
  <c r="E165" i="1"/>
  <c r="D168" i="2"/>
  <c r="G163" i="1"/>
  <c r="E164" i="1"/>
  <c r="D165" i="7"/>
  <c r="I160" i="1"/>
  <c r="D170" i="2" l="1"/>
  <c r="E166" i="1"/>
  <c r="G165" i="1"/>
  <c r="E167" i="1"/>
  <c r="D166" i="8"/>
  <c r="K161" i="1"/>
  <c r="D166" i="9" s="1"/>
  <c r="G164" i="1"/>
  <c r="D169" i="2"/>
  <c r="D168" i="7"/>
  <c r="I163" i="1"/>
  <c r="D165" i="8"/>
  <c r="K160" i="1"/>
  <c r="D165" i="9" s="1"/>
  <c r="I162" i="1"/>
  <c r="D167" i="7"/>
  <c r="D167" i="8" l="1"/>
  <c r="K162" i="1"/>
  <c r="D167" i="9" s="1"/>
  <c r="D172" i="2"/>
  <c r="E168" i="1"/>
  <c r="G167" i="1"/>
  <c r="E169" i="1"/>
  <c r="I164" i="1"/>
  <c r="D169" i="7"/>
  <c r="D170" i="7"/>
  <c r="I165" i="1"/>
  <c r="K163" i="1"/>
  <c r="D168" i="9" s="1"/>
  <c r="D168" i="8"/>
  <c r="G166" i="1"/>
  <c r="D171" i="2"/>
  <c r="D171" i="7" l="1"/>
  <c r="I166" i="1"/>
  <c r="D172" i="7"/>
  <c r="I167" i="1"/>
  <c r="G168" i="1"/>
  <c r="D173" i="2"/>
  <c r="D169" i="8"/>
  <c r="K164" i="1"/>
  <c r="D169" i="9" s="1"/>
  <c r="D170" i="8"/>
  <c r="K165" i="1"/>
  <c r="D170" i="9" s="1"/>
  <c r="D174" i="2"/>
  <c r="E171" i="1"/>
  <c r="G169" i="1"/>
  <c r="E170" i="1"/>
  <c r="D174" i="7" l="1"/>
  <c r="I169" i="1"/>
  <c r="D173" i="7"/>
  <c r="I168" i="1"/>
  <c r="E173" i="1"/>
  <c r="D176" i="2"/>
  <c r="G171" i="1"/>
  <c r="E172" i="1"/>
  <c r="K167" i="1"/>
  <c r="D172" i="9" s="1"/>
  <c r="D172" i="8"/>
  <c r="D175" i="2"/>
  <c r="G170" i="1"/>
  <c r="D171" i="8"/>
  <c r="K166" i="1"/>
  <c r="D171" i="9" s="1"/>
  <c r="E174" i="1" l="1"/>
  <c r="E175" i="1"/>
  <c r="D178" i="2"/>
  <c r="G173" i="1"/>
  <c r="I170" i="1"/>
  <c r="D175" i="7"/>
  <c r="D177" i="2"/>
  <c r="G172" i="1"/>
  <c r="D173" i="8"/>
  <c r="K168" i="1"/>
  <c r="D173" i="9" s="1"/>
  <c r="D176" i="7"/>
  <c r="I171" i="1"/>
  <c r="D174" i="8"/>
  <c r="K169" i="1"/>
  <c r="D174" i="9" s="1"/>
  <c r="D175" i="8" l="1"/>
  <c r="K170" i="1"/>
  <c r="D175" i="9" s="1"/>
  <c r="D179" i="2"/>
  <c r="G174" i="1"/>
  <c r="K171" i="1"/>
  <c r="D176" i="9" s="1"/>
  <c r="D176" i="8"/>
  <c r="I172" i="1"/>
  <c r="D177" i="7"/>
  <c r="I173" i="1"/>
  <c r="D178" i="7"/>
  <c r="G175" i="1"/>
  <c r="D180" i="2"/>
  <c r="E177" i="1"/>
  <c r="E176" i="1"/>
  <c r="G177" i="1" l="1"/>
  <c r="D182" i="2"/>
  <c r="E178" i="1"/>
  <c r="E179" i="1"/>
  <c r="K173" i="1"/>
  <c r="D178" i="9" s="1"/>
  <c r="D178" i="8"/>
  <c r="D179" i="7"/>
  <c r="I174" i="1"/>
  <c r="D180" i="7"/>
  <c r="I175" i="1"/>
  <c r="D177" i="8"/>
  <c r="K172" i="1"/>
  <c r="D177" i="9" s="1"/>
  <c r="D181" i="2"/>
  <c r="G176" i="1"/>
  <c r="D182" i="7" l="1"/>
  <c r="I177" i="1"/>
  <c r="D179" i="8"/>
  <c r="K174" i="1"/>
  <c r="D179" i="9" s="1"/>
  <c r="E181" i="1"/>
  <c r="G179" i="1"/>
  <c r="E180" i="1"/>
  <c r="D184" i="2"/>
  <c r="G178" i="1"/>
  <c r="D183" i="2"/>
  <c r="I176" i="1"/>
  <c r="D181" i="7"/>
  <c r="D180" i="8"/>
  <c r="K175" i="1"/>
  <c r="D180" i="9" s="1"/>
  <c r="I178" i="1" l="1"/>
  <c r="D183" i="7"/>
  <c r="D186" i="2"/>
  <c r="G181" i="1"/>
  <c r="E182" i="1"/>
  <c r="E183" i="1"/>
  <c r="K176" i="1"/>
  <c r="D181" i="9" s="1"/>
  <c r="D181" i="8"/>
  <c r="G180" i="1"/>
  <c r="D185" i="2"/>
  <c r="D184" i="7"/>
  <c r="I179" i="1"/>
  <c r="D182" i="8"/>
  <c r="K177" i="1"/>
  <c r="D182" i="9" s="1"/>
  <c r="D185" i="7" l="1"/>
  <c r="I180" i="1"/>
  <c r="D187" i="2"/>
  <c r="G182" i="1"/>
  <c r="K178" i="1"/>
  <c r="D183" i="9" s="1"/>
  <c r="D183" i="8"/>
  <c r="D184" i="8"/>
  <c r="K179" i="1"/>
  <c r="D184" i="9" s="1"/>
  <c r="D186" i="7"/>
  <c r="I181" i="1"/>
  <c r="D188" i="2"/>
  <c r="E184" i="1"/>
  <c r="G183" i="1"/>
  <c r="E185" i="1"/>
  <c r="D188" i="7" l="1"/>
  <c r="I183" i="1"/>
  <c r="D189" i="2"/>
  <c r="G184" i="1"/>
  <c r="D187" i="7"/>
  <c r="I182" i="1"/>
  <c r="D190" i="2"/>
  <c r="G185" i="1"/>
  <c r="E186" i="1"/>
  <c r="E187" i="1"/>
  <c r="D186" i="8"/>
  <c r="K181" i="1"/>
  <c r="D186" i="9" s="1"/>
  <c r="K180" i="1"/>
  <c r="D185" i="9" s="1"/>
  <c r="D185" i="8"/>
  <c r="D191" i="2" l="1"/>
  <c r="G186" i="1"/>
  <c r="D190" i="7"/>
  <c r="I185" i="1"/>
  <c r="I184" i="1"/>
  <c r="D189" i="7"/>
  <c r="E188" i="1"/>
  <c r="D192" i="2"/>
  <c r="E189" i="1"/>
  <c r="G187" i="1"/>
  <c r="D187" i="8"/>
  <c r="K182" i="1"/>
  <c r="D187" i="9" s="1"/>
  <c r="K183" i="1"/>
  <c r="D188" i="9" s="1"/>
  <c r="D188" i="8"/>
  <c r="G189" i="1" l="1"/>
  <c r="E190" i="1"/>
  <c r="D194" i="2"/>
  <c r="E191" i="1"/>
  <c r="D189" i="8"/>
  <c r="K184" i="1"/>
  <c r="D189" i="9" s="1"/>
  <c r="K185" i="1"/>
  <c r="D190" i="9" s="1"/>
  <c r="D190" i="8"/>
  <c r="G188" i="1"/>
  <c r="D193" i="2"/>
  <c r="D192" i="7"/>
  <c r="I187" i="1"/>
  <c r="I186" i="1"/>
  <c r="D191" i="7"/>
  <c r="D191" i="8" l="1"/>
  <c r="K186" i="1"/>
  <c r="D191" i="9" s="1"/>
  <c r="D193" i="7"/>
  <c r="I188" i="1"/>
  <c r="D194" i="7"/>
  <c r="I189" i="1"/>
  <c r="K187" i="1"/>
  <c r="D192" i="9" s="1"/>
  <c r="D192" i="8"/>
  <c r="D196" i="2"/>
  <c r="E193" i="1"/>
  <c r="E192" i="1"/>
  <c r="G191" i="1"/>
  <c r="D195" i="2"/>
  <c r="G190" i="1"/>
  <c r="I191" i="1" l="1"/>
  <c r="D196" i="7"/>
  <c r="D193" i="8"/>
  <c r="K188" i="1"/>
  <c r="D193" i="9" s="1"/>
  <c r="G192" i="1"/>
  <c r="D197" i="2"/>
  <c r="I190" i="1"/>
  <c r="D195" i="7"/>
  <c r="G193" i="1"/>
  <c r="E194" i="1"/>
  <c r="E195" i="1"/>
  <c r="D198" i="2"/>
  <c r="D194" i="8"/>
  <c r="K189" i="1"/>
  <c r="D194" i="9" s="1"/>
  <c r="D198" i="7" l="1"/>
  <c r="I193" i="1"/>
  <c r="I192" i="1"/>
  <c r="D197" i="7"/>
  <c r="K191" i="1"/>
  <c r="D196" i="9" s="1"/>
  <c r="D196" i="8"/>
  <c r="E197" i="1"/>
  <c r="G195" i="1"/>
  <c r="E196" i="1"/>
  <c r="D200" i="2"/>
  <c r="D195" i="8"/>
  <c r="K190" i="1"/>
  <c r="D195" i="9" s="1"/>
  <c r="D199" i="2"/>
  <c r="G194" i="1"/>
  <c r="D201" i="2" l="1"/>
  <c r="G196" i="1"/>
  <c r="I195" i="1"/>
  <c r="D200" i="7"/>
  <c r="G197" i="1"/>
  <c r="D202" i="2"/>
  <c r="E198" i="1"/>
  <c r="E199" i="1"/>
  <c r="K192" i="1"/>
  <c r="D197" i="9" s="1"/>
  <c r="D197" i="8"/>
  <c r="D199" i="7"/>
  <c r="I194" i="1"/>
  <c r="K193" i="1"/>
  <c r="D198" i="9" s="1"/>
  <c r="D198" i="8"/>
  <c r="D202" i="7" l="1"/>
  <c r="I197" i="1"/>
  <c r="D199" i="8"/>
  <c r="K194" i="1"/>
  <c r="D199" i="9" s="1"/>
  <c r="D204" i="2"/>
  <c r="E201" i="1"/>
  <c r="E200" i="1"/>
  <c r="G199" i="1"/>
  <c r="D203" i="2"/>
  <c r="G198" i="1"/>
  <c r="D200" i="8"/>
  <c r="K195" i="1"/>
  <c r="D200" i="9" s="1"/>
  <c r="I196" i="1"/>
  <c r="D201" i="7"/>
  <c r="D201" i="8" l="1"/>
  <c r="K196" i="1"/>
  <c r="D201" i="9" s="1"/>
  <c r="I199" i="1"/>
  <c r="D204" i="7"/>
  <c r="D205" i="2"/>
  <c r="G200" i="1"/>
  <c r="D203" i="7"/>
  <c r="I198" i="1"/>
  <c r="E202" i="1"/>
  <c r="E203" i="1"/>
  <c r="D206" i="2"/>
  <c r="G201" i="1"/>
  <c r="K197" i="1"/>
  <c r="D202" i="9" s="1"/>
  <c r="D202" i="8"/>
  <c r="D207" i="2" l="1"/>
  <c r="G202" i="1"/>
  <c r="D206" i="7"/>
  <c r="I201" i="1"/>
  <c r="K198" i="1"/>
  <c r="D203" i="9" s="1"/>
  <c r="D203" i="8"/>
  <c r="K199" i="1"/>
  <c r="D204" i="9" s="1"/>
  <c r="D204" i="8"/>
  <c r="G203" i="1"/>
  <c r="D208" i="2"/>
  <c r="I200" i="1"/>
  <c r="D205" i="7"/>
  <c r="I203" i="1" l="1"/>
  <c r="D208" i="7"/>
  <c r="D206" i="8"/>
  <c r="K201" i="1"/>
  <c r="D206" i="9" s="1"/>
  <c r="K200" i="1"/>
  <c r="D205" i="9" s="1"/>
  <c r="D205" i="8"/>
  <c r="D207" i="7"/>
  <c r="I202" i="1"/>
  <c r="K203" i="1" l="1"/>
  <c r="D208" i="9" s="1"/>
  <c r="D208" i="8"/>
  <c r="K202" i="1"/>
  <c r="D207" i="9" s="1"/>
  <c r="D207" i="8"/>
</calcChain>
</file>

<file path=xl/comments1.xml><?xml version="1.0" encoding="utf-8"?>
<comments xmlns="http://schemas.openxmlformats.org/spreadsheetml/2006/main">
  <authors>
    <author>droluk</author>
  </authors>
  <commentList>
    <comment ref="D2" authorId="0" shapeId="0">
      <text>
        <r>
          <rPr>
            <b/>
            <sz val="8"/>
            <color indexed="81"/>
            <rFont val="Tahoma"/>
            <family val="2"/>
            <charset val="238"/>
          </rPr>
          <t>droluk:</t>
        </r>
        <r>
          <rPr>
            <sz val="8"/>
            <color indexed="81"/>
            <rFont val="Tahoma"/>
            <family val="2"/>
            <charset val="238"/>
          </rPr>
          <t xml:space="preserve">
Kategorie</t>
        </r>
      </text>
    </comment>
  </commentList>
</comments>
</file>

<file path=xl/comments2.xml><?xml version="1.0" encoding="utf-8"?>
<comments xmlns="http://schemas.openxmlformats.org/spreadsheetml/2006/main">
  <authors>
    <author>naveldru</author>
    <author>droluk</author>
  </authors>
  <commentList>
    <comment ref="D2" authorId="0" shapeId="0">
      <text>
        <r>
          <rPr>
            <b/>
            <sz val="8"/>
            <color indexed="81"/>
            <rFont val="Tahoma"/>
            <family val="2"/>
            <charset val="238"/>
          </rPr>
          <t>Maximální čas úseku.</t>
        </r>
        <r>
          <rPr>
            <sz val="8"/>
            <color indexed="81"/>
            <rFont val="Tahoma"/>
            <family val="2"/>
            <charset val="238"/>
          </rPr>
          <t xml:space="preserve">
Čas zapisuj ve formátu:
hh:mm:ss
h - hodina
m - minuta
s - sekunda</t>
        </r>
      </text>
    </comment>
    <comment ref="F2" authorId="1" shapeId="0">
      <text>
        <r>
          <rPr>
            <b/>
            <sz val="8"/>
            <color indexed="81"/>
            <rFont val="Tahoma"/>
            <family val="2"/>
            <charset val="238"/>
          </rPr>
          <t>Skutečný čas startu prvního závodníka.</t>
        </r>
        <r>
          <rPr>
            <sz val="8"/>
            <color indexed="81"/>
            <rFont val="Tahoma"/>
            <family val="2"/>
            <charset val="238"/>
          </rPr>
          <t xml:space="preserve">
</t>
        </r>
      </text>
    </comment>
    <comment ref="H2" authorId="1" shapeId="0">
      <text>
        <r>
          <rPr>
            <b/>
            <sz val="8"/>
            <color indexed="81"/>
            <rFont val="Tahoma"/>
            <family val="2"/>
            <charset val="238"/>
          </rPr>
          <t>Nastav čas po kterém startuje závodník</t>
        </r>
        <r>
          <rPr>
            <sz val="8"/>
            <color indexed="81"/>
            <rFont val="Tahoma"/>
            <family val="2"/>
            <charset val="238"/>
          </rPr>
          <t xml:space="preserve"> ve formátu minut. Doporučuje se dodržet čas mezi 7 - 10 min.</t>
        </r>
        <r>
          <rPr>
            <b/>
            <sz val="8"/>
            <color indexed="81"/>
            <rFont val="Tahoma"/>
            <family val="2"/>
            <charset val="238"/>
          </rPr>
          <t xml:space="preserve"> Čas musí být větší vždy min. o 2 min než je max. délka úseku napsaná v propozicích.</t>
        </r>
      </text>
    </comment>
    <comment ref="J2" authorId="1" shapeId="0">
      <text>
        <r>
          <rPr>
            <b/>
            <sz val="8"/>
            <color indexed="81"/>
            <rFont val="Tahoma"/>
            <family val="2"/>
            <charset val="238"/>
          </rPr>
          <t>Nastav čas mezi jednotlivými rozběhy.</t>
        </r>
        <r>
          <rPr>
            <sz val="8"/>
            <color indexed="81"/>
            <rFont val="Tahoma"/>
            <family val="2"/>
            <charset val="238"/>
          </rPr>
          <t xml:space="preserve"> Je doporučeno použít šas mezi 5 - 8 min.
</t>
        </r>
        <r>
          <rPr>
            <b/>
            <sz val="8"/>
            <color indexed="81"/>
            <rFont val="Tahoma"/>
            <family val="2"/>
            <charset val="238"/>
          </rPr>
          <t>Čas musí být nastaven tak aby se stihli smotat hadice na prvním úseku tj. max čas úseku + čas na smotání. Obvykle stačí + 1 min.</t>
        </r>
      </text>
    </comment>
    <comment ref="D3" authorId="1" shapeId="0">
      <text>
        <r>
          <rPr>
            <b/>
            <sz val="8"/>
            <color indexed="81"/>
            <rFont val="Tahoma"/>
            <family val="2"/>
            <charset val="238"/>
          </rPr>
          <t>droluk:</t>
        </r>
        <r>
          <rPr>
            <sz val="8"/>
            <color indexed="81"/>
            <rFont val="Tahoma"/>
            <family val="2"/>
            <charset val="238"/>
          </rPr>
          <t xml:space="preserve">
Kategorie</t>
        </r>
      </text>
    </comment>
  </commentList>
</comments>
</file>

<file path=xl/comments3.xml><?xml version="1.0" encoding="utf-8"?>
<comments xmlns="http://schemas.openxmlformats.org/spreadsheetml/2006/main">
  <authors>
    <author>droluk</author>
  </authors>
  <commentList>
    <comment ref="E1" authorId="0" shapeId="0">
      <text>
        <r>
          <rPr>
            <b/>
            <sz val="8"/>
            <color indexed="81"/>
            <rFont val="Tahoma"/>
            <family val="2"/>
            <charset val="238"/>
          </rPr>
          <t xml:space="preserve">Drozdík Lukáš:
</t>
        </r>
        <r>
          <rPr>
            <sz val="8"/>
            <color indexed="81"/>
            <rFont val="Tahoma"/>
            <family val="2"/>
            <charset val="238"/>
          </rPr>
          <t xml:space="preserve">Skutečný čas startu prvního závodníka.
</t>
        </r>
      </text>
    </comment>
    <comment ref="D2" authorId="0" shapeId="0">
      <text>
        <r>
          <rPr>
            <b/>
            <sz val="8"/>
            <color indexed="81"/>
            <rFont val="Tahoma"/>
            <family val="2"/>
            <charset val="238"/>
          </rPr>
          <t>droluk:</t>
        </r>
        <r>
          <rPr>
            <sz val="8"/>
            <color indexed="81"/>
            <rFont val="Tahoma"/>
            <family val="2"/>
            <charset val="238"/>
          </rPr>
          <t xml:space="preserve">
Kategorie</t>
        </r>
      </text>
    </comment>
  </commentList>
</comments>
</file>

<file path=xl/comments4.xml><?xml version="1.0" encoding="utf-8"?>
<comments xmlns="http://schemas.openxmlformats.org/spreadsheetml/2006/main">
  <authors>
    <author>droluk</author>
  </authors>
  <commentList>
    <comment ref="E2" authorId="0" shapeId="0">
      <text>
        <r>
          <rPr>
            <b/>
            <sz val="8"/>
            <color indexed="81"/>
            <rFont val="Tahoma"/>
            <family val="2"/>
            <charset val="238"/>
          </rPr>
          <t>droluk:</t>
        </r>
        <r>
          <rPr>
            <sz val="8"/>
            <color indexed="81"/>
            <rFont val="Tahoma"/>
            <family val="2"/>
            <charset val="238"/>
          </rPr>
          <t xml:space="preserve">
Kategorie</t>
        </r>
      </text>
    </comment>
  </commentList>
</comments>
</file>

<file path=xl/comments5.xml><?xml version="1.0" encoding="utf-8"?>
<comments xmlns="http://schemas.openxmlformats.org/spreadsheetml/2006/main">
  <authors>
    <author>droluk</author>
  </authors>
  <commentList>
    <comment ref="F1" authorId="0" shapeId="0">
      <text>
        <r>
          <rPr>
            <b/>
            <sz val="8"/>
            <color indexed="81"/>
            <rFont val="Tahoma"/>
            <family val="2"/>
            <charset val="238"/>
          </rPr>
          <t xml:space="preserve">Drozdík Lukáš:
</t>
        </r>
        <r>
          <rPr>
            <sz val="8"/>
            <color indexed="81"/>
            <rFont val="Tahoma"/>
            <family val="2"/>
            <charset val="238"/>
          </rPr>
          <t xml:space="preserve">Skutečný čas startu prvního závodníka.
</t>
        </r>
      </text>
    </comment>
    <comment ref="E2" authorId="0" shapeId="0">
      <text>
        <r>
          <rPr>
            <b/>
            <sz val="8"/>
            <color indexed="81"/>
            <rFont val="Tahoma"/>
            <family val="2"/>
            <charset val="238"/>
          </rPr>
          <t>droluk:</t>
        </r>
        <r>
          <rPr>
            <sz val="8"/>
            <color indexed="81"/>
            <rFont val="Tahoma"/>
            <family val="2"/>
            <charset val="238"/>
          </rPr>
          <t xml:space="preserve">
Kategorie</t>
        </r>
      </text>
    </comment>
  </commentList>
</comments>
</file>

<file path=xl/comments6.xml><?xml version="1.0" encoding="utf-8"?>
<comments xmlns="http://schemas.openxmlformats.org/spreadsheetml/2006/main">
  <authors>
    <author>droluk</author>
  </authors>
  <commentList>
    <comment ref="F1" authorId="0" shapeId="0">
      <text>
        <r>
          <rPr>
            <b/>
            <sz val="8"/>
            <color indexed="81"/>
            <rFont val="Tahoma"/>
            <family val="2"/>
            <charset val="238"/>
          </rPr>
          <t xml:space="preserve">Drozdík Lukáš:
</t>
        </r>
        <r>
          <rPr>
            <sz val="8"/>
            <color indexed="81"/>
            <rFont val="Tahoma"/>
            <family val="2"/>
            <charset val="238"/>
          </rPr>
          <t xml:space="preserve">Skutečný čas startu prvního závodníka.
</t>
        </r>
      </text>
    </comment>
    <comment ref="E2" authorId="0" shapeId="0">
      <text>
        <r>
          <rPr>
            <b/>
            <sz val="8"/>
            <color indexed="81"/>
            <rFont val="Tahoma"/>
            <family val="2"/>
            <charset val="238"/>
          </rPr>
          <t>droluk:</t>
        </r>
        <r>
          <rPr>
            <sz val="8"/>
            <color indexed="81"/>
            <rFont val="Tahoma"/>
            <family val="2"/>
            <charset val="238"/>
          </rPr>
          <t xml:space="preserve">
Kategorie</t>
        </r>
      </text>
    </comment>
  </commentList>
</comments>
</file>

<file path=xl/comments7.xml><?xml version="1.0" encoding="utf-8"?>
<comments xmlns="http://schemas.openxmlformats.org/spreadsheetml/2006/main">
  <authors>
    <author>droluk</author>
  </authors>
  <commentList>
    <comment ref="F1" authorId="0" shapeId="0">
      <text>
        <r>
          <rPr>
            <b/>
            <sz val="8"/>
            <color indexed="81"/>
            <rFont val="Tahoma"/>
            <family val="2"/>
            <charset val="238"/>
          </rPr>
          <t xml:space="preserve">Drozdík Lukáš:
</t>
        </r>
        <r>
          <rPr>
            <sz val="8"/>
            <color indexed="81"/>
            <rFont val="Tahoma"/>
            <family val="2"/>
            <charset val="238"/>
          </rPr>
          <t xml:space="preserve">Skutečný čas startu prvního závodníka.
</t>
        </r>
      </text>
    </comment>
    <comment ref="E2" authorId="0" shapeId="0">
      <text>
        <r>
          <rPr>
            <b/>
            <sz val="8"/>
            <color indexed="81"/>
            <rFont val="Tahoma"/>
            <family val="2"/>
            <charset val="238"/>
          </rPr>
          <t>droluk:</t>
        </r>
        <r>
          <rPr>
            <sz val="8"/>
            <color indexed="81"/>
            <rFont val="Tahoma"/>
            <family val="2"/>
            <charset val="238"/>
          </rPr>
          <t xml:space="preserve">
Kategorie</t>
        </r>
      </text>
    </comment>
  </commentList>
</comments>
</file>

<file path=xl/comments8.xml><?xml version="1.0" encoding="utf-8"?>
<comments xmlns="http://schemas.openxmlformats.org/spreadsheetml/2006/main">
  <authors>
    <author>droluk</author>
  </authors>
  <commentList>
    <comment ref="F1" authorId="0" shapeId="0">
      <text>
        <r>
          <rPr>
            <b/>
            <sz val="8"/>
            <color indexed="81"/>
            <rFont val="Tahoma"/>
            <family val="2"/>
            <charset val="238"/>
          </rPr>
          <t xml:space="preserve">Drozdík Lukáš:
</t>
        </r>
        <r>
          <rPr>
            <sz val="8"/>
            <color indexed="81"/>
            <rFont val="Tahoma"/>
            <family val="2"/>
            <charset val="238"/>
          </rPr>
          <t xml:space="preserve">Skutečný čas startu prvního závodníka.
</t>
        </r>
      </text>
    </comment>
    <comment ref="E2" authorId="0" shapeId="0">
      <text>
        <r>
          <rPr>
            <b/>
            <sz val="8"/>
            <color indexed="81"/>
            <rFont val="Tahoma"/>
            <family val="2"/>
            <charset val="238"/>
          </rPr>
          <t>droluk:</t>
        </r>
        <r>
          <rPr>
            <sz val="8"/>
            <color indexed="81"/>
            <rFont val="Tahoma"/>
            <family val="2"/>
            <charset val="238"/>
          </rPr>
          <t xml:space="preserve">
Kategorie</t>
        </r>
      </text>
    </comment>
  </commentList>
</comments>
</file>

<file path=xl/sharedStrings.xml><?xml version="1.0" encoding="utf-8"?>
<sst xmlns="http://schemas.openxmlformats.org/spreadsheetml/2006/main" count="304" uniqueCount="63">
  <si>
    <t>Závodník</t>
  </si>
  <si>
    <t>Startovní 
číslo</t>
  </si>
  <si>
    <t>Úsek č. 1</t>
  </si>
  <si>
    <t>Úsek č. 2</t>
  </si>
  <si>
    <t>Úsek č. 3</t>
  </si>
  <si>
    <t>Úsek č.4</t>
  </si>
  <si>
    <t>Čas T0</t>
  </si>
  <si>
    <t>Čas mezi 
běhy</t>
  </si>
  <si>
    <t>Čas
závodníka</t>
  </si>
  <si>
    <t>Datum:</t>
  </si>
  <si>
    <t>Startovní 
čas</t>
  </si>
  <si>
    <t>Čas úseku</t>
  </si>
  <si>
    <t>Poznámka</t>
  </si>
  <si>
    <t>Penalizace</t>
  </si>
  <si>
    <t>Úsek č. 4</t>
  </si>
  <si>
    <t>Karta závodníka</t>
  </si>
  <si>
    <t>Jméno:</t>
  </si>
  <si>
    <t>Kategorie</t>
  </si>
  <si>
    <t>Kat.</t>
  </si>
  <si>
    <t>Čas 
závod.</t>
  </si>
  <si>
    <t>Čas</t>
  </si>
  <si>
    <t>Podpis</t>
  </si>
  <si>
    <t>Penal.</t>
  </si>
  <si>
    <t>Rok narození</t>
  </si>
  <si>
    <t>Družstvo</t>
  </si>
  <si>
    <t>Kraj / Stát</t>
  </si>
  <si>
    <t>Email</t>
  </si>
  <si>
    <t>Start. 
číslo</t>
  </si>
  <si>
    <t>Celkový Čas</t>
  </si>
  <si>
    <t>Prezenční listina -</t>
  </si>
  <si>
    <t>strana 1</t>
  </si>
  <si>
    <t>strana 2</t>
  </si>
  <si>
    <t>strana 3</t>
  </si>
  <si>
    <t>strana 4</t>
  </si>
  <si>
    <t>Výsledky</t>
  </si>
  <si>
    <t>Max. čas na úsek I - III</t>
  </si>
  <si>
    <t>Příjmení</t>
  </si>
  <si>
    <t>Jméno</t>
  </si>
  <si>
    <t>Průběžné pořadí</t>
  </si>
  <si>
    <t>Čas Družstva</t>
  </si>
  <si>
    <t>Pořadí</t>
  </si>
  <si>
    <t>Kategorie A</t>
  </si>
  <si>
    <t>Kategorie B</t>
  </si>
  <si>
    <t>Kategorie C</t>
  </si>
  <si>
    <t>Družstva</t>
  </si>
  <si>
    <t>Konečné pořadí 
bez rozdílu kategorie</t>
  </si>
  <si>
    <t>Drozdík</t>
  </si>
  <si>
    <t>Lukáš</t>
  </si>
  <si>
    <t>A</t>
  </si>
  <si>
    <t>AAA</t>
  </si>
  <si>
    <t>HKH</t>
  </si>
  <si>
    <t>ss@ss.cz</t>
  </si>
  <si>
    <t>TFA SKOČDOPOLE</t>
  </si>
  <si>
    <t>započítané časy</t>
  </si>
  <si>
    <t>Ano 1 
Ne 0</t>
  </si>
  <si>
    <t>Na listu "Prezenční listina" je možné dělat jakékoli úpravy jak ve jménech tak v pořadí pouze je potřeba zachovat pořadí sloupců a jejich obsah tzn. Do sloupce "Příjmení" psát příjmení atd.</t>
  </si>
  <si>
    <t>Pokud je potřeba změnit startovní pořadí stačí přepsat pořadí v prvním sloupci.</t>
  </si>
  <si>
    <t>List celková startovka je zamčený. Povolená je pouze změna času. Význam časů je popsán v komentářích u jednotlivých časů.</t>
  </si>
  <si>
    <t>List "1 úsek až 4 úsek" jsou listy pro zápis rozhodčích. Stačí pouze vytisknout pro každho rozhodčího jednu variantu.</t>
  </si>
  <si>
    <t>Zápis výsledků je nutné zapisovat ve formátu HH:MM:SS,s  H-hodiny, M-minuty, S-sekundy, s-setiny sekundy --- příklad: 2 minuty 23 vteřin zapíši takto: 0:02:23,0</t>
  </si>
  <si>
    <t>Celké výsledky a veškeré další výsledky se vytvoří ručním zkopírováním všech dat z listu Zápis výsledků a následným seřazením dle vybraných hodnot daného filtru.</t>
  </si>
  <si>
    <t>V souboru nejsou použita žádná makra z důvodu funkčnosti a kompatibility se všemi verzemi MS Office a dalších editorů souborů XLS.</t>
  </si>
  <si>
    <t>V případě problémů, dotazů nebo návrhů na úpravy piš na email lukas.drozdik@gmail.com, v akutním případě volej na tel.: 736678108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</si>
</sst>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mm;@"/>
    <numFmt numFmtId="165" formatCode="yyyy"/>
  </numFmts>
  <fonts count="30" x14ac:knownFonts="1">
    <font>
      <sz val="11"/>
      <color theme="1"/>
      <name val="Calibri"/>
      <family val="2"/>
      <charset val="238"/>
      <scheme val="minor"/>
    </font>
    <font>
      <b/>
      <sz val="11"/>
      <color indexed="8"/>
      <name val="Calibri"/>
      <family val="2"/>
      <charset val="238"/>
    </font>
    <font>
      <sz val="14"/>
      <color indexed="8"/>
      <name val="Calibri"/>
      <family val="2"/>
      <charset val="238"/>
    </font>
    <font>
      <sz val="8"/>
      <color indexed="81"/>
      <name val="Tahoma"/>
      <family val="2"/>
      <charset val="238"/>
    </font>
    <font>
      <b/>
      <sz val="8"/>
      <color indexed="81"/>
      <name val="Tahoma"/>
      <family val="2"/>
      <charset val="238"/>
    </font>
    <font>
      <b/>
      <sz val="16"/>
      <color indexed="8"/>
      <name val="Calibri"/>
      <family val="2"/>
      <charset val="238"/>
    </font>
    <font>
      <b/>
      <sz val="12"/>
      <color indexed="8"/>
      <name val="Calibri"/>
      <family val="2"/>
      <charset val="238"/>
    </font>
    <font>
      <b/>
      <sz val="14"/>
      <color indexed="8"/>
      <name val="Calibri"/>
      <family val="2"/>
      <charset val="238"/>
    </font>
    <font>
      <b/>
      <sz val="18"/>
      <color indexed="8"/>
      <name val="Calibri"/>
      <family val="2"/>
      <charset val="238"/>
    </font>
    <font>
      <b/>
      <sz val="20"/>
      <color indexed="8"/>
      <name val="Calibri"/>
      <family val="2"/>
      <charset val="238"/>
    </font>
    <font>
      <b/>
      <sz val="22"/>
      <color indexed="8"/>
      <name val="Calibri"/>
      <family val="2"/>
      <charset val="238"/>
    </font>
    <font>
      <sz val="11"/>
      <color indexed="10"/>
      <name val="Calibri"/>
      <family val="2"/>
      <charset val="238"/>
    </font>
    <font>
      <sz val="11"/>
      <name val="Calibri"/>
      <family val="2"/>
      <charset val="238"/>
    </font>
    <font>
      <b/>
      <sz val="11"/>
      <color indexed="8"/>
      <name val="Calibri"/>
      <family val="2"/>
      <charset val="238"/>
    </font>
    <font>
      <sz val="18"/>
      <color indexed="8"/>
      <name val="Calibri"/>
      <family val="2"/>
      <charset val="238"/>
    </font>
    <font>
      <b/>
      <sz val="11"/>
      <color theme="1"/>
      <name val="Calibri"/>
      <family val="2"/>
      <charset val="238"/>
      <scheme val="minor"/>
    </font>
    <font>
      <b/>
      <sz val="11"/>
      <name val="Calibri"/>
      <family val="2"/>
      <charset val="238"/>
    </font>
    <font>
      <sz val="12"/>
      <color theme="1"/>
      <name val="Calibri"/>
      <family val="2"/>
      <charset val="238"/>
      <scheme val="minor"/>
    </font>
    <font>
      <b/>
      <sz val="12"/>
      <color theme="1"/>
      <name val="Calibri"/>
      <family val="2"/>
      <charset val="238"/>
      <scheme val="minor"/>
    </font>
    <font>
      <b/>
      <sz val="12"/>
      <color indexed="10"/>
      <name val="Calibri"/>
      <family val="2"/>
      <charset val="238"/>
      <scheme val="minor"/>
    </font>
    <font>
      <sz val="12"/>
      <color indexed="12"/>
      <name val="Calibri"/>
      <family val="2"/>
      <charset val="238"/>
      <scheme val="minor"/>
    </font>
    <font>
      <sz val="12"/>
      <color indexed="10"/>
      <name val="Calibri"/>
      <family val="2"/>
      <charset val="238"/>
      <scheme val="minor"/>
    </font>
    <font>
      <sz val="12"/>
      <color indexed="57"/>
      <name val="Calibri"/>
      <family val="2"/>
      <charset val="238"/>
      <scheme val="minor"/>
    </font>
    <font>
      <sz val="12"/>
      <name val="Calibri"/>
      <family val="2"/>
      <charset val="238"/>
      <scheme val="minor"/>
    </font>
    <font>
      <b/>
      <sz val="12"/>
      <color indexed="12"/>
      <name val="Calibri"/>
      <family val="2"/>
      <charset val="238"/>
      <scheme val="minor"/>
    </font>
    <font>
      <b/>
      <sz val="9"/>
      <color indexed="8"/>
      <name val="Calibri"/>
      <family val="2"/>
      <charset val="238"/>
    </font>
    <font>
      <b/>
      <sz val="28"/>
      <color theme="1"/>
      <name val="Calibri"/>
      <family val="2"/>
      <charset val="238"/>
      <scheme val="minor"/>
    </font>
    <font>
      <b/>
      <sz val="26"/>
      <color indexed="8"/>
      <name val="Calibri"/>
      <family val="2"/>
      <charset val="238"/>
    </font>
    <font>
      <b/>
      <sz val="15"/>
      <color indexed="8"/>
      <name val="Calibri"/>
      <family val="2"/>
      <charset val="238"/>
    </font>
    <font>
      <u/>
      <sz val="11"/>
      <color theme="10"/>
      <name val="Calibri"/>
      <family val="2"/>
      <charset val="238"/>
      <scheme val="minor"/>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13"/>
        <bgColor indexed="64"/>
      </patternFill>
    </fill>
    <fill>
      <patternFill patternType="solid">
        <fgColor theme="0"/>
        <bgColor indexed="64"/>
      </patternFill>
    </fill>
  </fills>
  <borders count="55">
    <border>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s>
  <cellStyleXfs count="2">
    <xf numFmtId="0" fontId="0" fillId="0" borderId="0"/>
    <xf numFmtId="0" fontId="29" fillId="0" borderId="0" applyNumberFormat="0" applyFill="0" applyBorder="0" applyAlignment="0" applyProtection="0"/>
  </cellStyleXfs>
  <cellXfs count="267">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164" fontId="0" fillId="0" borderId="1" xfId="0" applyNumberFormat="1" applyBorder="1" applyAlignment="1" applyProtection="1">
      <alignment horizontal="center" vertical="center"/>
      <protection locked="0"/>
    </xf>
    <xf numFmtId="0" fontId="0" fillId="0" borderId="0" xfId="0" applyAlignment="1"/>
    <xf numFmtId="0" fontId="9" fillId="0" borderId="0" xfId="0" applyFont="1" applyAlignment="1">
      <alignment vertical="center"/>
    </xf>
    <xf numFmtId="0" fontId="5" fillId="0" borderId="0" xfId="0" applyFont="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 fillId="0" borderId="9" xfId="0" applyFont="1" applyBorder="1" applyAlignment="1">
      <alignment vertical="center"/>
    </xf>
    <xf numFmtId="0" fontId="6" fillId="2" borderId="10" xfId="0" applyFont="1" applyFill="1" applyBorder="1" applyAlignment="1">
      <alignment horizontal="center" vertical="center" wrapText="1"/>
    </xf>
    <xf numFmtId="20" fontId="9" fillId="0" borderId="11" xfId="0" applyNumberFormat="1" applyFont="1" applyBorder="1" applyAlignment="1">
      <alignment horizontal="center" vertical="center"/>
    </xf>
    <xf numFmtId="0" fontId="1" fillId="2" borderId="11" xfId="0" applyFont="1" applyFill="1" applyBorder="1" applyAlignment="1">
      <alignment horizontal="center" vertical="center"/>
    </xf>
    <xf numFmtId="0" fontId="10" fillId="0" borderId="12" xfId="0" applyFont="1" applyBorder="1" applyAlignment="1">
      <alignment horizont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0" fillId="0" borderId="2" xfId="0" applyBorder="1" applyAlignment="1">
      <alignment vertical="center"/>
    </xf>
    <xf numFmtId="0" fontId="0" fillId="0" borderId="15"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0" fillId="2" borderId="4" xfId="0" applyFill="1" applyBorder="1" applyAlignment="1">
      <alignment vertical="center"/>
    </xf>
    <xf numFmtId="0" fontId="7" fillId="3" borderId="16" xfId="0" applyFont="1" applyFill="1" applyBorder="1" applyAlignment="1">
      <alignment vertical="center"/>
    </xf>
    <xf numFmtId="0" fontId="7" fillId="2" borderId="16" xfId="0" applyFont="1" applyFill="1" applyBorder="1" applyAlignment="1">
      <alignment vertical="center"/>
    </xf>
    <xf numFmtId="0" fontId="7" fillId="2" borderId="17" xfId="0" applyFont="1" applyFill="1" applyBorder="1" applyAlignment="1">
      <alignment vertical="center"/>
    </xf>
    <xf numFmtId="0" fontId="9" fillId="0" borderId="18" xfId="0" applyFont="1" applyBorder="1" applyAlignment="1">
      <alignment horizontal="center" vertical="center"/>
    </xf>
    <xf numFmtId="0" fontId="0" fillId="0" borderId="19" xfId="0" applyBorder="1"/>
    <xf numFmtId="0" fontId="0" fillId="0" borderId="20" xfId="0" applyBorder="1"/>
    <xf numFmtId="0" fontId="0" fillId="0" borderId="21" xfId="0" applyBorder="1"/>
    <xf numFmtId="0" fontId="0" fillId="0" borderId="22" xfId="0" applyBorder="1"/>
    <xf numFmtId="0" fontId="0" fillId="2" borderId="15" xfId="0" applyFont="1" applyFill="1" applyBorder="1" applyAlignment="1" applyProtection="1">
      <alignment horizontal="left" vertical="center" indent="1" shrinkToFit="1"/>
      <protection locked="0"/>
    </xf>
    <xf numFmtId="0" fontId="0" fillId="2" borderId="5" xfId="0" applyFont="1" applyFill="1" applyBorder="1" applyAlignment="1" applyProtection="1">
      <alignment horizontal="left" vertical="center" indent="1" shrinkToFit="1"/>
      <protection locked="0"/>
    </xf>
    <xf numFmtId="164" fontId="0" fillId="0" borderId="6" xfId="0" applyNumberFormat="1" applyBorder="1" applyAlignment="1" applyProtection="1">
      <alignment horizontal="center" vertical="center"/>
      <protection locked="0"/>
    </xf>
    <xf numFmtId="47" fontId="0" fillId="0" borderId="1" xfId="0" applyNumberFormat="1" applyBorder="1" applyAlignment="1" applyProtection="1">
      <alignment horizontal="center" vertical="center"/>
      <protection locked="0"/>
    </xf>
    <xf numFmtId="47" fontId="0" fillId="0" borderId="15" xfId="0" applyNumberFormat="1" applyBorder="1" applyAlignment="1" applyProtection="1">
      <alignment horizontal="center" vertical="center"/>
      <protection locked="0"/>
    </xf>
    <xf numFmtId="47" fontId="0" fillId="0" borderId="5" xfId="0" applyNumberFormat="1" applyBorder="1" applyAlignment="1" applyProtection="1">
      <alignment horizontal="center" vertical="center"/>
      <protection locked="0"/>
    </xf>
    <xf numFmtId="0" fontId="0" fillId="2" borderId="7" xfId="0" applyFont="1" applyFill="1" applyBorder="1" applyAlignment="1" applyProtection="1">
      <alignment horizontal="left" vertical="center" indent="1" shrinkToFit="1"/>
      <protection locked="0"/>
    </xf>
    <xf numFmtId="47" fontId="0" fillId="0" borderId="7" xfId="0" applyNumberFormat="1" applyBorder="1" applyAlignment="1" applyProtection="1">
      <alignment horizontal="center" vertical="center"/>
      <protection locked="0"/>
    </xf>
    <xf numFmtId="47" fontId="13" fillId="0" borderId="26" xfId="0" applyNumberFormat="1" applyFont="1" applyBorder="1" applyAlignment="1">
      <alignment horizontal="center"/>
    </xf>
    <xf numFmtId="47" fontId="13" fillId="0" borderId="27" xfId="0" applyNumberFormat="1" applyFont="1" applyBorder="1" applyAlignment="1">
      <alignment horizontal="center"/>
    </xf>
    <xf numFmtId="47" fontId="13" fillId="0" borderId="28" xfId="0" applyNumberFormat="1" applyFont="1" applyBorder="1" applyAlignment="1">
      <alignment horizontal="center"/>
    </xf>
    <xf numFmtId="0" fontId="6" fillId="2" borderId="30" xfId="0" applyFont="1" applyFill="1" applyBorder="1" applyAlignment="1" applyProtection="1">
      <alignment horizontal="center" vertical="center"/>
      <protection hidden="1"/>
    </xf>
    <xf numFmtId="0" fontId="6" fillId="2" borderId="30" xfId="0" applyFont="1" applyFill="1" applyBorder="1" applyAlignment="1" applyProtection="1">
      <alignment horizontal="center" vertical="center" wrapText="1"/>
      <protection hidden="1"/>
    </xf>
    <xf numFmtId="14" fontId="7" fillId="0" borderId="35" xfId="0" applyNumberFormat="1" applyFont="1" applyBorder="1" applyAlignment="1" applyProtection="1">
      <alignment horizontal="center" vertical="center"/>
      <protection hidden="1"/>
    </xf>
    <xf numFmtId="0" fontId="1" fillId="2" borderId="10" xfId="0" applyFont="1" applyFill="1" applyBorder="1" applyAlignment="1" applyProtection="1">
      <alignment horizontal="center" vertical="center" wrapText="1"/>
      <protection hidden="1"/>
    </xf>
    <xf numFmtId="0" fontId="1" fillId="2" borderId="12" xfId="0" applyFont="1" applyFill="1" applyBorder="1" applyAlignment="1" applyProtection="1">
      <alignment horizontal="center" vertical="center"/>
      <protection hidden="1"/>
    </xf>
    <xf numFmtId="0" fontId="1" fillId="2" borderId="31" xfId="0" applyFont="1" applyFill="1" applyBorder="1" applyAlignment="1" applyProtection="1">
      <alignment horizontal="center" vertical="center"/>
      <protection hidden="1"/>
    </xf>
    <xf numFmtId="0" fontId="1" fillId="2" borderId="10" xfId="0" applyFont="1" applyFill="1" applyBorder="1" applyAlignment="1" applyProtection="1">
      <alignment horizontal="center" vertical="center"/>
      <protection hidden="1"/>
    </xf>
    <xf numFmtId="0" fontId="1" fillId="2" borderId="12" xfId="0" applyFont="1" applyFill="1" applyBorder="1" applyAlignment="1" applyProtection="1">
      <alignment horizontal="center" vertical="center" wrapText="1"/>
      <protection hidden="1"/>
    </xf>
    <xf numFmtId="0" fontId="1" fillId="2" borderId="36" xfId="0" applyFont="1" applyFill="1" applyBorder="1" applyAlignment="1" applyProtection="1">
      <alignment horizontal="center" vertical="center"/>
      <protection hidden="1"/>
    </xf>
    <xf numFmtId="0" fontId="1" fillId="2" borderId="2" xfId="0" applyFont="1" applyFill="1" applyBorder="1" applyAlignment="1" applyProtection="1">
      <alignment horizontal="center"/>
      <protection hidden="1"/>
    </xf>
    <xf numFmtId="0" fontId="0" fillId="2" borderId="15" xfId="0" applyFont="1" applyFill="1" applyBorder="1" applyAlignment="1" applyProtection="1">
      <alignment horizontal="left" vertical="center" indent="1" shrinkToFit="1"/>
      <protection hidden="1"/>
    </xf>
    <xf numFmtId="0" fontId="11" fillId="0" borderId="15" xfId="0" applyFont="1" applyBorder="1" applyAlignment="1" applyProtection="1">
      <alignment horizontal="center" vertical="center" shrinkToFit="1"/>
      <protection hidden="1"/>
    </xf>
    <xf numFmtId="164" fontId="1" fillId="4" borderId="15" xfId="0" applyNumberFormat="1" applyFont="1" applyFill="1" applyBorder="1" applyAlignment="1" applyProtection="1">
      <alignment horizontal="center" vertical="center"/>
      <protection hidden="1"/>
    </xf>
    <xf numFmtId="47" fontId="0" fillId="0" borderId="1" xfId="0" applyNumberFormat="1" applyBorder="1" applyAlignment="1" applyProtection="1">
      <alignment horizontal="center" vertical="center"/>
      <protection hidden="1"/>
    </xf>
    <xf numFmtId="164" fontId="1" fillId="4" borderId="2" xfId="0" applyNumberFormat="1" applyFont="1" applyFill="1" applyBorder="1" applyAlignment="1" applyProtection="1">
      <alignment horizontal="center" vertical="center"/>
      <protection hidden="1"/>
    </xf>
    <xf numFmtId="164" fontId="1" fillId="4" borderId="37" xfId="0" applyNumberFormat="1" applyFont="1" applyFill="1" applyBorder="1" applyAlignment="1" applyProtection="1">
      <alignment horizontal="center" vertical="center"/>
      <protection hidden="1"/>
    </xf>
    <xf numFmtId="0" fontId="1" fillId="2" borderId="3" xfId="0" applyFont="1" applyFill="1" applyBorder="1" applyAlignment="1" applyProtection="1">
      <alignment horizontal="center"/>
      <protection hidden="1"/>
    </xf>
    <xf numFmtId="0" fontId="0" fillId="2" borderId="7" xfId="0" applyFont="1" applyFill="1" applyBorder="1" applyAlignment="1" applyProtection="1">
      <alignment horizontal="left" vertical="center" indent="1" shrinkToFit="1"/>
      <protection hidden="1"/>
    </xf>
    <xf numFmtId="0" fontId="11" fillId="0" borderId="7" xfId="0" applyFont="1" applyBorder="1" applyAlignment="1" applyProtection="1">
      <alignment horizontal="center" vertical="center" shrinkToFit="1"/>
      <protection hidden="1"/>
    </xf>
    <xf numFmtId="164" fontId="1" fillId="4" borderId="7" xfId="0" applyNumberFormat="1" applyFont="1" applyFill="1" applyBorder="1" applyAlignment="1" applyProtection="1">
      <alignment horizontal="center" vertical="center"/>
      <protection hidden="1"/>
    </xf>
    <xf numFmtId="47" fontId="0" fillId="0" borderId="8" xfId="0" applyNumberFormat="1" applyBorder="1" applyAlignment="1" applyProtection="1">
      <alignment horizontal="center" vertical="center"/>
      <protection hidden="1"/>
    </xf>
    <xf numFmtId="164" fontId="1" fillId="4" borderId="3" xfId="0" applyNumberFormat="1" applyFont="1" applyFill="1" applyBorder="1" applyAlignment="1" applyProtection="1">
      <alignment horizontal="center" vertical="center"/>
      <protection hidden="1"/>
    </xf>
    <xf numFmtId="164" fontId="1" fillId="4" borderId="38" xfId="0" applyNumberFormat="1" applyFont="1" applyFill="1" applyBorder="1" applyAlignment="1" applyProtection="1">
      <alignment horizontal="center" vertical="center"/>
      <protection hidden="1"/>
    </xf>
    <xf numFmtId="47" fontId="0" fillId="0" borderId="39" xfId="0" applyNumberFormat="1" applyBorder="1" applyAlignment="1" applyProtection="1">
      <alignment horizontal="center" vertical="center"/>
      <protection hidden="1"/>
    </xf>
    <xf numFmtId="164" fontId="1" fillId="4" borderId="40" xfId="0" applyNumberFormat="1" applyFont="1" applyFill="1" applyBorder="1" applyAlignment="1" applyProtection="1">
      <alignment horizontal="center" vertical="center"/>
      <protection hidden="1"/>
    </xf>
    <xf numFmtId="164" fontId="1" fillId="4" borderId="21" xfId="0" applyNumberFormat="1" applyFont="1" applyFill="1" applyBorder="1" applyAlignment="1" applyProtection="1">
      <alignment horizontal="center" vertical="center"/>
      <protection hidden="1"/>
    </xf>
    <xf numFmtId="0" fontId="0" fillId="0" borderId="0" xfId="0" applyProtection="1">
      <protection hidden="1"/>
    </xf>
    <xf numFmtId="0" fontId="0" fillId="0" borderId="0" xfId="0" applyAlignment="1" applyProtection="1">
      <alignment vertical="center"/>
      <protection hidden="1"/>
    </xf>
    <xf numFmtId="0" fontId="0" fillId="0" borderId="0" xfId="0" applyAlignment="1" applyProtection="1">
      <alignment horizontal="center"/>
      <protection hidden="1"/>
    </xf>
    <xf numFmtId="0" fontId="0" fillId="0" borderId="0" xfId="0" applyAlignment="1" applyProtection="1">
      <alignment horizontal="center" vertical="center"/>
      <protection hidden="1"/>
    </xf>
    <xf numFmtId="164" fontId="9" fillId="5" borderId="35" xfId="0" applyNumberFormat="1" applyFont="1" applyFill="1" applyBorder="1" applyAlignment="1" applyProtection="1">
      <alignment horizontal="center" vertical="center"/>
      <protection locked="0" hidden="1"/>
    </xf>
    <xf numFmtId="164" fontId="8" fillId="5" borderId="35" xfId="0" applyNumberFormat="1" applyFont="1" applyFill="1" applyBorder="1" applyAlignment="1" applyProtection="1">
      <alignment horizontal="center" vertical="center"/>
      <protection locked="0" hidden="1"/>
    </xf>
    <xf numFmtId="0" fontId="5" fillId="0" borderId="18" xfId="0" applyNumberFormat="1" applyFont="1" applyBorder="1" applyAlignment="1" applyProtection="1">
      <alignment horizontal="center" vertical="center"/>
    </xf>
    <xf numFmtId="0" fontId="0" fillId="0" borderId="0" xfId="0" applyProtection="1"/>
    <xf numFmtId="0" fontId="1" fillId="2" borderId="18" xfId="0" applyFont="1" applyFill="1" applyBorder="1" applyAlignment="1" applyProtection="1">
      <alignment horizontal="center" vertical="center" wrapText="1"/>
    </xf>
    <xf numFmtId="0" fontId="1" fillId="2" borderId="12" xfId="0" applyFont="1" applyFill="1" applyBorder="1" applyAlignment="1" applyProtection="1">
      <alignment horizontal="center" vertical="center" wrapText="1"/>
    </xf>
    <xf numFmtId="0" fontId="1" fillId="2" borderId="26" xfId="0" applyFont="1" applyFill="1" applyBorder="1" applyAlignment="1" applyProtection="1">
      <alignment horizontal="center"/>
    </xf>
    <xf numFmtId="164" fontId="7" fillId="0" borderId="1" xfId="0" applyNumberFormat="1" applyFont="1" applyBorder="1" applyAlignment="1" applyProtection="1">
      <alignment horizontal="center" vertical="center"/>
    </xf>
    <xf numFmtId="0" fontId="0" fillId="0" borderId="1" xfId="0" applyBorder="1" applyProtection="1"/>
    <xf numFmtId="0" fontId="1" fillId="2" borderId="28" xfId="0" applyFont="1" applyFill="1" applyBorder="1" applyAlignment="1" applyProtection="1">
      <alignment horizontal="center"/>
    </xf>
    <xf numFmtId="164" fontId="7" fillId="0" borderId="8" xfId="0" applyNumberFormat="1" applyFont="1" applyBorder="1" applyAlignment="1" applyProtection="1">
      <alignment horizontal="center" vertical="center"/>
    </xf>
    <xf numFmtId="0" fontId="0" fillId="0" borderId="8" xfId="0" applyBorder="1" applyProtection="1"/>
    <xf numFmtId="0" fontId="1" fillId="2" borderId="2" xfId="0" applyFont="1" applyFill="1" applyBorder="1" applyAlignment="1" applyProtection="1">
      <alignment horizontal="center"/>
    </xf>
    <xf numFmtId="0" fontId="1" fillId="2" borderId="3" xfId="0" applyFont="1" applyFill="1" applyBorder="1" applyAlignment="1" applyProtection="1">
      <alignment horizontal="center"/>
    </xf>
    <xf numFmtId="0" fontId="11" fillId="0" borderId="1"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45" fontId="9" fillId="5" borderId="35" xfId="0" applyNumberFormat="1" applyFont="1" applyFill="1" applyBorder="1" applyAlignment="1" applyProtection="1">
      <alignment horizontal="center" vertical="center"/>
      <protection locked="0" hidden="1"/>
    </xf>
    <xf numFmtId="45" fontId="0" fillId="0" borderId="0" xfId="0" applyNumberFormat="1" applyAlignment="1">
      <alignment vertical="center"/>
    </xf>
    <xf numFmtId="47" fontId="0" fillId="0" borderId="2" xfId="0" applyNumberFormat="1" applyBorder="1" applyAlignment="1" applyProtection="1">
      <alignment horizontal="center" vertical="center"/>
      <protection locked="0"/>
    </xf>
    <xf numFmtId="47" fontId="0" fillId="0" borderId="4" xfId="0" applyNumberFormat="1" applyBorder="1" applyAlignment="1" applyProtection="1">
      <alignment horizontal="center" vertical="center"/>
      <protection locked="0"/>
    </xf>
    <xf numFmtId="47" fontId="0" fillId="0" borderId="6" xfId="0" applyNumberFormat="1" applyBorder="1" applyAlignment="1" applyProtection="1">
      <alignment horizontal="center" vertical="center"/>
      <protection locked="0"/>
    </xf>
    <xf numFmtId="47" fontId="0" fillId="0" borderId="3" xfId="0" applyNumberFormat="1" applyBorder="1" applyAlignment="1" applyProtection="1">
      <alignment horizontal="center" vertical="center"/>
      <protection locked="0"/>
    </xf>
    <xf numFmtId="0" fontId="0" fillId="0" borderId="0" xfId="0" applyAlignment="1" applyProtection="1">
      <alignment vertical="center"/>
    </xf>
    <xf numFmtId="0" fontId="1" fillId="2" borderId="10"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xf>
    <xf numFmtId="0" fontId="1" fillId="2" borderId="10" xfId="0" applyFont="1" applyFill="1" applyBorder="1" applyAlignment="1" applyProtection="1">
      <alignment horizontal="center" vertical="center"/>
    </xf>
    <xf numFmtId="0" fontId="0" fillId="0" borderId="0" xfId="0" applyAlignment="1" applyProtection="1">
      <alignment horizontal="center"/>
    </xf>
    <xf numFmtId="0" fontId="0" fillId="0" borderId="0" xfId="0" applyAlignment="1" applyProtection="1">
      <alignment horizontal="center" vertical="center"/>
    </xf>
    <xf numFmtId="0" fontId="1" fillId="2" borderId="2" xfId="0"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164" fontId="1" fillId="4" borderId="5" xfId="0" applyNumberFormat="1" applyFont="1" applyFill="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1" fillId="2" borderId="3" xfId="0" applyFont="1" applyFill="1" applyBorder="1" applyAlignment="1" applyProtection="1">
      <alignment horizontal="center"/>
      <protection locked="0"/>
    </xf>
    <xf numFmtId="0" fontId="6" fillId="2" borderId="31" xfId="0" applyFont="1" applyFill="1" applyBorder="1" applyAlignment="1" applyProtection="1">
      <alignment horizontal="center" vertical="center"/>
      <protection hidden="1"/>
    </xf>
    <xf numFmtId="165" fontId="1" fillId="4" borderId="5" xfId="0" applyNumberFormat="1" applyFont="1" applyFill="1" applyBorder="1" applyAlignment="1" applyProtection="1">
      <alignment horizontal="center" vertical="center"/>
      <protection locked="0"/>
    </xf>
    <xf numFmtId="0" fontId="1" fillId="4" borderId="15" xfId="0" applyNumberFormat="1" applyFont="1" applyFill="1" applyBorder="1" applyAlignment="1" applyProtection="1">
      <alignment horizontal="center" vertical="center"/>
      <protection locked="0"/>
    </xf>
    <xf numFmtId="0" fontId="1" fillId="4" borderId="5" xfId="0" applyNumberFormat="1" applyFont="1" applyFill="1" applyBorder="1" applyAlignment="1" applyProtection="1">
      <alignment horizontal="center" vertical="center"/>
      <protection locked="0"/>
    </xf>
    <xf numFmtId="164" fontId="0" fillId="0" borderId="5" xfId="0" applyNumberForma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164" fontId="15" fillId="0" borderId="5" xfId="0" applyNumberFormat="1" applyFont="1" applyFill="1" applyBorder="1" applyAlignment="1" applyProtection="1">
      <alignment horizontal="center" vertical="center"/>
      <protection locked="0"/>
    </xf>
    <xf numFmtId="0" fontId="17" fillId="0" borderId="5" xfId="0" applyFont="1" applyBorder="1" applyAlignment="1" applyProtection="1">
      <alignment horizontal="center" vertical="center" shrinkToFit="1"/>
      <protection locked="0"/>
    </xf>
    <xf numFmtId="0" fontId="18" fillId="0" borderId="5"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1" fillId="0" borderId="5" xfId="0" applyFont="1" applyBorder="1" applyAlignment="1" applyProtection="1">
      <alignment horizontal="center" vertical="center" shrinkToFit="1"/>
      <protection locked="0"/>
    </xf>
    <xf numFmtId="0" fontId="19" fillId="0" borderId="5"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22" fillId="0" borderId="5" xfId="0" applyFont="1" applyBorder="1" applyAlignment="1" applyProtection="1">
      <alignment horizontal="center" vertical="center" shrinkToFit="1"/>
      <protection locked="0"/>
    </xf>
    <xf numFmtId="0" fontId="22" fillId="0" borderId="5" xfId="0" applyFont="1" applyBorder="1" applyAlignment="1" applyProtection="1">
      <alignment horizontal="center" vertical="center"/>
      <protection locked="0"/>
    </xf>
    <xf numFmtId="0" fontId="23" fillId="6" borderId="5" xfId="0" applyFont="1" applyFill="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164" fontId="0" fillId="6" borderId="5" xfId="0" applyNumberFormat="1" applyFill="1" applyBorder="1" applyAlignment="1" applyProtection="1">
      <alignment horizontal="center" vertical="center"/>
      <protection locked="0"/>
    </xf>
    <xf numFmtId="164" fontId="15" fillId="6" borderId="5" xfId="0" applyNumberFormat="1" applyFont="1" applyFill="1" applyBorder="1" applyAlignment="1" applyProtection="1">
      <alignment horizontal="center" vertical="center"/>
      <protection locked="0"/>
    </xf>
    <xf numFmtId="164" fontId="0" fillId="6" borderId="5" xfId="0" applyNumberFormat="1" applyFont="1" applyFill="1" applyBorder="1" applyAlignment="1" applyProtection="1">
      <alignment horizontal="center" vertical="center"/>
      <protection locked="0"/>
    </xf>
    <xf numFmtId="0" fontId="15" fillId="6" borderId="5" xfId="0" applyFont="1" applyFill="1" applyBorder="1" applyAlignment="1" applyProtection="1">
      <alignment horizontal="center" vertical="center"/>
      <protection locked="0"/>
    </xf>
    <xf numFmtId="164" fontId="1" fillId="6" borderId="5" xfId="0" applyNumberFormat="1"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hidden="1"/>
    </xf>
    <xf numFmtId="0" fontId="1" fillId="2" borderId="43" xfId="0" applyFont="1" applyFill="1" applyBorder="1" applyAlignment="1" applyProtection="1">
      <alignment horizontal="center"/>
    </xf>
    <xf numFmtId="0" fontId="2" fillId="0" borderId="44" xfId="0" applyFont="1" applyBorder="1" applyAlignment="1" applyProtection="1">
      <alignment horizontal="left" vertical="center" indent="1" shrinkToFit="1"/>
    </xf>
    <xf numFmtId="0" fontId="1" fillId="2" borderId="17" xfId="0" applyFont="1" applyFill="1" applyBorder="1" applyAlignment="1" applyProtection="1">
      <alignment horizontal="center"/>
    </xf>
    <xf numFmtId="0" fontId="2" fillId="0" borderId="45" xfId="0" applyFont="1" applyBorder="1" applyAlignment="1" applyProtection="1">
      <alignment horizontal="left" vertical="center" indent="1" shrinkToFit="1"/>
    </xf>
    <xf numFmtId="0" fontId="7" fillId="0" borderId="35" xfId="0" applyFont="1" applyBorder="1" applyAlignment="1" applyProtection="1">
      <alignment horizontal="center" vertical="center"/>
    </xf>
    <xf numFmtId="0" fontId="1" fillId="2" borderId="30" xfId="0" applyFont="1" applyFill="1" applyBorder="1" applyAlignment="1" applyProtection="1">
      <alignment horizontal="center" vertical="center" wrapText="1"/>
    </xf>
    <xf numFmtId="0" fontId="21" fillId="0" borderId="15" xfId="0" applyFont="1" applyBorder="1" applyAlignment="1" applyProtection="1">
      <alignment horizontal="center" vertical="center" shrinkToFit="1"/>
      <protection locked="0"/>
    </xf>
    <xf numFmtId="164" fontId="0" fillId="0" borderId="15" xfId="0" applyNumberFormat="1" applyFill="1" applyBorder="1" applyAlignment="1" applyProtection="1">
      <alignment horizontal="center" vertical="center"/>
      <protection locked="0"/>
    </xf>
    <xf numFmtId="164" fontId="0" fillId="6" borderId="15" xfId="0" applyNumberFormat="1" applyFill="1" applyBorder="1" applyAlignment="1" applyProtection="1">
      <alignment horizontal="center" vertical="center"/>
      <protection locked="0"/>
    </xf>
    <xf numFmtId="0" fontId="2" fillId="0" borderId="43" xfId="0" applyFont="1" applyBorder="1" applyAlignment="1" applyProtection="1">
      <alignment horizontal="left" vertical="center" indent="1" shrinkToFit="1"/>
    </xf>
    <xf numFmtId="0" fontId="2" fillId="0" borderId="37" xfId="0" applyFont="1" applyBorder="1" applyAlignment="1" applyProtection="1">
      <alignment horizontal="left" vertical="center" indent="1" shrinkToFit="1"/>
    </xf>
    <xf numFmtId="0" fontId="2" fillId="0" borderId="17" xfId="0" applyFont="1" applyBorder="1" applyAlignment="1" applyProtection="1">
      <alignment horizontal="left" vertical="center" indent="1" shrinkToFit="1"/>
    </xf>
    <xf numFmtId="0" fontId="2" fillId="0" borderId="38" xfId="0" applyFont="1" applyBorder="1" applyAlignment="1" applyProtection="1">
      <alignment horizontal="left" vertical="center" indent="1" shrinkToFit="1"/>
    </xf>
    <xf numFmtId="47" fontId="0" fillId="0" borderId="8" xfId="0" applyNumberFormat="1" applyBorder="1" applyAlignment="1" applyProtection="1">
      <alignment horizontal="center" vertical="center"/>
      <protection locked="0"/>
    </xf>
    <xf numFmtId="0" fontId="0" fillId="2" borderId="47" xfId="0" applyFont="1" applyFill="1" applyBorder="1" applyAlignment="1" applyProtection="1">
      <alignment horizontal="left" vertical="center" indent="1" shrinkToFit="1"/>
      <protection locked="0"/>
    </xf>
    <xf numFmtId="0" fontId="11" fillId="0" borderId="48" xfId="0" applyFont="1" applyBorder="1" applyAlignment="1" applyProtection="1">
      <alignment horizontal="center" vertical="center" shrinkToFit="1"/>
      <protection locked="0"/>
    </xf>
    <xf numFmtId="47" fontId="0" fillId="0" borderId="46" xfId="0" applyNumberFormat="1" applyBorder="1" applyAlignment="1" applyProtection="1">
      <alignment horizontal="center" vertical="center"/>
      <protection locked="0"/>
    </xf>
    <xf numFmtId="47" fontId="0" fillId="0" borderId="47" xfId="0" applyNumberFormat="1" applyBorder="1" applyAlignment="1" applyProtection="1">
      <alignment horizontal="center" vertical="center"/>
      <protection locked="0"/>
    </xf>
    <xf numFmtId="47" fontId="0" fillId="0" borderId="48" xfId="0" applyNumberFormat="1" applyBorder="1" applyAlignment="1" applyProtection="1">
      <alignment horizontal="center" vertical="center"/>
      <protection locked="0"/>
    </xf>
    <xf numFmtId="0" fontId="0" fillId="2" borderId="50" xfId="0" applyFont="1" applyFill="1" applyBorder="1" applyAlignment="1" applyProtection="1">
      <alignment horizontal="left" vertical="center" indent="1" shrinkToFit="1"/>
      <protection locked="0"/>
    </xf>
    <xf numFmtId="0" fontId="11" fillId="0" borderId="39" xfId="0" applyFont="1" applyBorder="1" applyAlignment="1" applyProtection="1">
      <alignment horizontal="center" vertical="center" shrinkToFit="1"/>
      <protection locked="0"/>
    </xf>
    <xf numFmtId="47" fontId="0" fillId="0" borderId="40" xfId="0" applyNumberFormat="1" applyBorder="1" applyAlignment="1" applyProtection="1">
      <alignment horizontal="center" vertical="center"/>
      <protection locked="0"/>
    </xf>
    <xf numFmtId="47" fontId="0" fillId="0" borderId="50" xfId="0" applyNumberFormat="1" applyBorder="1" applyAlignment="1" applyProtection="1">
      <alignment horizontal="center" vertical="center"/>
      <protection locked="0"/>
    </xf>
    <xf numFmtId="47" fontId="0" fillId="0" borderId="39" xfId="0" applyNumberFormat="1" applyBorder="1" applyAlignment="1" applyProtection="1">
      <alignment horizontal="center" vertical="center"/>
      <protection locked="0"/>
    </xf>
    <xf numFmtId="47" fontId="0" fillId="0" borderId="2" xfId="0" applyNumberFormat="1" applyFill="1" applyBorder="1" applyAlignment="1" applyProtection="1">
      <alignment horizontal="center" vertical="center"/>
      <protection locked="0"/>
    </xf>
    <xf numFmtId="47" fontId="0" fillId="0" borderId="15" xfId="0" applyNumberFormat="1" applyFill="1" applyBorder="1" applyAlignment="1" applyProtection="1">
      <alignment horizontal="center" vertical="center"/>
      <protection locked="0"/>
    </xf>
    <xf numFmtId="47" fontId="0" fillId="0" borderId="1" xfId="0" applyNumberFormat="1" applyFill="1" applyBorder="1" applyAlignment="1" applyProtection="1">
      <alignment horizontal="center" vertical="center"/>
      <protection locked="0"/>
    </xf>
    <xf numFmtId="47" fontId="0" fillId="0" borderId="4" xfId="0" applyNumberFormat="1" applyFill="1" applyBorder="1" applyAlignment="1" applyProtection="1">
      <alignment horizontal="center" vertical="center"/>
      <protection locked="0"/>
    </xf>
    <xf numFmtId="47" fontId="0" fillId="0" borderId="5" xfId="0" applyNumberFormat="1" applyFill="1" applyBorder="1" applyAlignment="1" applyProtection="1">
      <alignment horizontal="center" vertical="center"/>
      <protection locked="0"/>
    </xf>
    <xf numFmtId="47" fontId="0" fillId="0" borderId="6" xfId="0" applyNumberFormat="1" applyFill="1" applyBorder="1" applyAlignment="1" applyProtection="1">
      <alignment horizontal="center" vertical="center"/>
      <protection locked="0"/>
    </xf>
    <xf numFmtId="47" fontId="0" fillId="0" borderId="3" xfId="0" applyNumberFormat="1" applyFill="1" applyBorder="1" applyAlignment="1" applyProtection="1">
      <alignment horizontal="center" vertical="center"/>
      <protection locked="0"/>
    </xf>
    <xf numFmtId="47" fontId="0" fillId="0" borderId="7" xfId="0" applyNumberFormat="1" applyFill="1" applyBorder="1" applyAlignment="1" applyProtection="1">
      <alignment horizontal="center" vertical="center"/>
      <protection locked="0"/>
    </xf>
    <xf numFmtId="47" fontId="0" fillId="0" borderId="8" xfId="0" applyNumberFormat="1" applyFill="1" applyBorder="1" applyAlignment="1" applyProtection="1">
      <alignment horizontal="center" vertical="center"/>
      <protection locked="0"/>
    </xf>
    <xf numFmtId="47" fontId="0" fillId="0" borderId="46" xfId="0" applyNumberFormat="1" applyFill="1" applyBorder="1" applyAlignment="1" applyProtection="1">
      <alignment horizontal="center" vertical="center"/>
      <protection locked="0"/>
    </xf>
    <xf numFmtId="47" fontId="0" fillId="0" borderId="47" xfId="0" applyNumberFormat="1" applyFill="1" applyBorder="1" applyAlignment="1" applyProtection="1">
      <alignment horizontal="center" vertical="center"/>
      <protection locked="0"/>
    </xf>
    <xf numFmtId="47" fontId="0" fillId="0" borderId="48" xfId="0" applyNumberFormat="1" applyFill="1" applyBorder="1" applyAlignment="1" applyProtection="1">
      <alignment horizontal="center" vertical="center"/>
      <protection locked="0"/>
    </xf>
    <xf numFmtId="0" fontId="1" fillId="2" borderId="35" xfId="0" applyFont="1" applyFill="1" applyBorder="1" applyAlignment="1" applyProtection="1">
      <alignment horizontal="center" vertical="center"/>
    </xf>
    <xf numFmtId="0" fontId="0" fillId="6" borderId="15" xfId="0" applyFont="1" applyFill="1" applyBorder="1" applyAlignment="1" applyProtection="1">
      <alignment horizontal="left" vertical="center" indent="1" shrinkToFit="1"/>
      <protection locked="0"/>
    </xf>
    <xf numFmtId="0" fontId="0" fillId="6" borderId="5" xfId="0" applyFont="1" applyFill="1" applyBorder="1" applyAlignment="1" applyProtection="1">
      <alignment horizontal="left" indent="1"/>
      <protection locked="0"/>
    </xf>
    <xf numFmtId="0" fontId="0" fillId="6" borderId="5" xfId="0" applyFont="1" applyFill="1" applyBorder="1" applyAlignment="1" applyProtection="1">
      <alignment horizontal="left" vertical="center" indent="1" shrinkToFit="1"/>
      <protection locked="0"/>
    </xf>
    <xf numFmtId="0" fontId="15" fillId="6" borderId="5" xfId="0" applyFont="1" applyFill="1" applyBorder="1" applyAlignment="1" applyProtection="1">
      <alignment horizontal="left" vertical="center" indent="1" shrinkToFit="1"/>
      <protection locked="0"/>
    </xf>
    <xf numFmtId="0" fontId="12" fillId="6" borderId="5" xfId="0" applyFont="1" applyFill="1" applyBorder="1" applyAlignment="1" applyProtection="1">
      <alignment horizontal="left" indent="1"/>
      <protection locked="0"/>
    </xf>
    <xf numFmtId="0" fontId="16" fillId="6" borderId="5" xfId="0" applyFont="1" applyFill="1" applyBorder="1" applyAlignment="1" applyProtection="1">
      <alignment horizontal="left" indent="1"/>
      <protection locked="0"/>
    </xf>
    <xf numFmtId="0" fontId="15" fillId="6" borderId="5" xfId="0" applyFont="1" applyFill="1" applyBorder="1" applyAlignment="1" applyProtection="1">
      <alignment horizontal="left" indent="1"/>
      <protection locked="0"/>
    </xf>
    <xf numFmtId="164" fontId="29" fillId="0" borderId="6" xfId="1" applyNumberFormat="1" applyBorder="1" applyAlignment="1" applyProtection="1">
      <alignment horizontal="center" vertical="center"/>
      <protection locked="0"/>
    </xf>
    <xf numFmtId="0" fontId="1" fillId="2" borderId="23" xfId="0" applyFont="1" applyFill="1" applyBorder="1" applyAlignment="1" applyProtection="1">
      <alignment horizontal="center" vertical="center" wrapText="1"/>
    </xf>
    <xf numFmtId="0" fontId="1" fillId="2" borderId="24"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1" fillId="2" borderId="25" xfId="0" applyFont="1" applyFill="1" applyBorder="1" applyAlignment="1" applyProtection="1">
      <alignment horizontal="center" vertical="center"/>
    </xf>
    <xf numFmtId="0" fontId="1" fillId="2" borderId="29" xfId="0" applyFont="1" applyFill="1" applyBorder="1" applyAlignment="1" applyProtection="1">
      <alignment vertical="center"/>
    </xf>
    <xf numFmtId="0" fontId="0" fillId="2" borderId="15" xfId="0" applyFont="1" applyFill="1" applyBorder="1" applyAlignment="1" applyProtection="1">
      <alignment horizontal="left" vertical="center" indent="1" shrinkToFit="1"/>
    </xf>
    <xf numFmtId="0" fontId="11" fillId="0" borderId="1" xfId="0" applyFont="1" applyBorder="1" applyAlignment="1" applyProtection="1">
      <alignment horizontal="center" vertical="center" shrinkToFit="1"/>
    </xf>
    <xf numFmtId="0" fontId="1" fillId="2" borderId="4" xfId="0" applyFont="1" applyFill="1" applyBorder="1" applyAlignment="1" applyProtection="1">
      <alignment horizontal="center"/>
    </xf>
    <xf numFmtId="0" fontId="0" fillId="2" borderId="5" xfId="0" applyFont="1" applyFill="1" applyBorder="1" applyAlignment="1" applyProtection="1">
      <alignment horizontal="left" vertical="center" indent="1" shrinkToFit="1"/>
    </xf>
    <xf numFmtId="0" fontId="11" fillId="0" borderId="6" xfId="0" applyFont="1" applyBorder="1" applyAlignment="1" applyProtection="1">
      <alignment horizontal="center" vertical="center" shrinkToFit="1"/>
    </xf>
    <xf numFmtId="0" fontId="0" fillId="2" borderId="7" xfId="0" applyFont="1" applyFill="1" applyBorder="1" applyAlignment="1" applyProtection="1">
      <alignment horizontal="left" vertical="center" indent="1" shrinkToFit="1"/>
    </xf>
    <xf numFmtId="0" fontId="11" fillId="0" borderId="8" xfId="0" applyFont="1" applyBorder="1" applyAlignment="1" applyProtection="1">
      <alignment horizontal="center" vertical="center" shrinkToFit="1"/>
    </xf>
    <xf numFmtId="0" fontId="0" fillId="0" borderId="8" xfId="0" applyBorder="1" applyAlignment="1" applyProtection="1">
      <alignment horizontal="center" vertical="center"/>
      <protection locked="0"/>
    </xf>
    <xf numFmtId="47" fontId="13" fillId="0" borderId="26" xfId="0" applyNumberFormat="1" applyFont="1" applyBorder="1" applyAlignment="1" applyProtection="1">
      <alignment horizontal="center"/>
      <protection locked="0"/>
    </xf>
    <xf numFmtId="47" fontId="13" fillId="0" borderId="27" xfId="0" applyNumberFormat="1" applyFont="1" applyBorder="1" applyAlignment="1" applyProtection="1">
      <alignment horizontal="center"/>
      <protection locked="0"/>
    </xf>
    <xf numFmtId="47" fontId="1" fillId="0" borderId="27" xfId="0" applyNumberFormat="1" applyFont="1" applyBorder="1" applyAlignment="1" applyProtection="1">
      <alignment horizontal="center"/>
      <protection locked="0"/>
    </xf>
    <xf numFmtId="47" fontId="13" fillId="0" borderId="28" xfId="0" applyNumberFormat="1" applyFont="1" applyBorder="1" applyAlignment="1" applyProtection="1">
      <alignment horizontal="center"/>
      <protection locked="0"/>
    </xf>
    <xf numFmtId="0" fontId="1" fillId="2" borderId="46" xfId="0" applyFont="1" applyFill="1" applyBorder="1" applyAlignment="1" applyProtection="1">
      <alignment horizontal="center"/>
      <protection locked="0"/>
    </xf>
    <xf numFmtId="47" fontId="13" fillId="0" borderId="49" xfId="0" applyNumberFormat="1" applyFont="1" applyBorder="1" applyAlignment="1" applyProtection="1">
      <alignment horizontal="center"/>
      <protection locked="0"/>
    </xf>
    <xf numFmtId="0" fontId="1" fillId="2" borderId="26" xfId="0" applyFont="1" applyFill="1" applyBorder="1" applyAlignment="1" applyProtection="1">
      <alignment horizontal="center"/>
      <protection locked="0"/>
    </xf>
    <xf numFmtId="0" fontId="1" fillId="2" borderId="27" xfId="0" applyFont="1" applyFill="1" applyBorder="1" applyAlignment="1" applyProtection="1">
      <alignment horizontal="center"/>
      <protection locked="0"/>
    </xf>
    <xf numFmtId="0" fontId="1" fillId="2" borderId="28" xfId="0" applyFont="1" applyFill="1" applyBorder="1" applyAlignment="1" applyProtection="1">
      <alignment horizontal="center"/>
      <protection locked="0"/>
    </xf>
    <xf numFmtId="0" fontId="1" fillId="2" borderId="23"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29" xfId="0" applyFont="1" applyFill="1" applyBorder="1" applyAlignment="1" applyProtection="1">
      <alignment vertical="center"/>
      <protection locked="0"/>
    </xf>
    <xf numFmtId="0" fontId="1" fillId="2" borderId="54" xfId="0" applyFont="1" applyFill="1" applyBorder="1" applyAlignment="1" applyProtection="1">
      <alignment vertical="center" wrapText="1"/>
      <protection locked="0"/>
    </xf>
    <xf numFmtId="0" fontId="1" fillId="2" borderId="54" xfId="0" applyFont="1" applyFill="1" applyBorder="1" applyAlignment="1" applyProtection="1">
      <alignment vertical="center"/>
      <protection locked="0"/>
    </xf>
    <xf numFmtId="1" fontId="13" fillId="0" borderId="26" xfId="0" applyNumberFormat="1" applyFont="1" applyBorder="1" applyAlignment="1" applyProtection="1">
      <alignment horizontal="center"/>
      <protection locked="0"/>
    </xf>
    <xf numFmtId="1" fontId="13" fillId="0" borderId="27" xfId="0" applyNumberFormat="1" applyFont="1" applyBorder="1" applyAlignment="1" applyProtection="1">
      <alignment horizontal="center"/>
      <protection locked="0"/>
    </xf>
    <xf numFmtId="1" fontId="1" fillId="0" borderId="27" xfId="0" applyNumberFormat="1" applyFont="1" applyBorder="1" applyAlignment="1" applyProtection="1">
      <alignment horizontal="center"/>
      <protection locked="0"/>
    </xf>
    <xf numFmtId="1" fontId="13" fillId="0" borderId="28" xfId="0" applyNumberFormat="1" applyFont="1" applyBorder="1" applyAlignment="1" applyProtection="1">
      <alignment horizontal="center"/>
      <protection locked="0"/>
    </xf>
    <xf numFmtId="1" fontId="13" fillId="0" borderId="49" xfId="0" applyNumberFormat="1" applyFont="1" applyBorder="1" applyAlignment="1" applyProtection="1">
      <alignment horizontal="center"/>
      <protection locked="0"/>
    </xf>
    <xf numFmtId="0" fontId="1" fillId="2" borderId="40" xfId="0" applyFont="1" applyFill="1" applyBorder="1" applyAlignment="1" applyProtection="1">
      <alignment horizontal="center"/>
      <protection locked="0"/>
    </xf>
    <xf numFmtId="47" fontId="13" fillId="0" borderId="51" xfId="0" applyNumberFormat="1" applyFont="1" applyBorder="1" applyAlignment="1" applyProtection="1">
      <alignment horizontal="center"/>
      <protection locked="0"/>
    </xf>
    <xf numFmtId="1" fontId="13" fillId="0" borderId="51" xfId="0" applyNumberFormat="1" applyFont="1" applyBorder="1" applyAlignment="1" applyProtection="1">
      <alignment horizontal="center"/>
      <protection locked="0"/>
    </xf>
    <xf numFmtId="47" fontId="1" fillId="0" borderId="26" xfId="0" applyNumberFormat="1" applyFont="1" applyBorder="1" applyAlignment="1" applyProtection="1">
      <alignment horizontal="center"/>
      <protection locked="0"/>
    </xf>
    <xf numFmtId="1" fontId="1" fillId="0" borderId="26" xfId="0" applyNumberFormat="1" applyFont="1" applyBorder="1" applyAlignment="1" applyProtection="1">
      <alignment horizontal="center"/>
      <protection locked="0"/>
    </xf>
    <xf numFmtId="0" fontId="0" fillId="6" borderId="0" xfId="0" applyFill="1"/>
    <xf numFmtId="0" fontId="17" fillId="6" borderId="0" xfId="0" applyFont="1" applyFill="1"/>
    <xf numFmtId="0" fontId="18" fillId="6" borderId="0" xfId="0" applyFont="1" applyFill="1"/>
    <xf numFmtId="164" fontId="9" fillId="5" borderId="41" xfId="0" applyNumberFormat="1" applyFont="1" applyFill="1" applyBorder="1" applyAlignment="1" applyProtection="1">
      <alignment horizontal="right" vertical="center"/>
    </xf>
    <xf numFmtId="0" fontId="7" fillId="5" borderId="41" xfId="0" applyNumberFormat="1" applyFont="1" applyFill="1" applyBorder="1" applyAlignment="1" applyProtection="1">
      <alignment horizontal="left" vertical="center" indent="1"/>
      <protection locked="0"/>
    </xf>
    <xf numFmtId="0" fontId="8" fillId="0" borderId="0" xfId="0" applyNumberFormat="1" applyFont="1" applyAlignment="1" applyProtection="1">
      <alignment horizontal="center" vertical="center"/>
      <protection locked="0" hidden="1"/>
    </xf>
    <xf numFmtId="0" fontId="14" fillId="0" borderId="0" xfId="0" applyNumberFormat="1" applyFont="1" applyAlignment="1" applyProtection="1">
      <alignment horizontal="center" vertical="center"/>
      <protection locked="0" hidden="1"/>
    </xf>
    <xf numFmtId="0" fontId="6" fillId="2" borderId="30" xfId="0" applyFont="1" applyFill="1" applyBorder="1" applyAlignment="1" applyProtection="1">
      <alignment horizontal="center" vertical="center"/>
      <protection hidden="1"/>
    </xf>
    <xf numFmtId="0" fontId="6" fillId="2" borderId="31" xfId="0" applyFont="1" applyFill="1" applyBorder="1" applyAlignment="1" applyProtection="1">
      <alignment horizontal="center" vertical="center"/>
      <protection hidden="1"/>
    </xf>
    <xf numFmtId="0" fontId="7" fillId="0" borderId="30" xfId="0" applyFont="1" applyBorder="1" applyAlignment="1" applyProtection="1">
      <alignment horizontal="center" vertical="center"/>
    </xf>
    <xf numFmtId="0" fontId="7" fillId="0" borderId="31" xfId="0" applyFont="1" applyBorder="1" applyAlignment="1" applyProtection="1">
      <alignment horizontal="center" vertical="center"/>
    </xf>
    <xf numFmtId="0" fontId="5" fillId="0" borderId="18" xfId="0" applyFont="1" applyBorder="1" applyAlignment="1" applyProtection="1">
      <alignment horizontal="center" vertical="center"/>
    </xf>
    <xf numFmtId="0" fontId="1" fillId="2" borderId="30" xfId="0" applyFont="1" applyFill="1" applyBorder="1" applyAlignment="1" applyProtection="1">
      <alignment horizontal="center" vertical="center"/>
    </xf>
    <xf numFmtId="0" fontId="1" fillId="2" borderId="35" xfId="0" applyFont="1" applyFill="1" applyBorder="1" applyAlignment="1" applyProtection="1">
      <alignment horizontal="center" vertical="center"/>
    </xf>
    <xf numFmtId="0" fontId="25" fillId="0" borderId="30" xfId="0" applyFont="1" applyBorder="1" applyAlignment="1" applyProtection="1">
      <alignment horizontal="center" vertical="center"/>
    </xf>
    <xf numFmtId="0" fontId="25" fillId="0" borderId="31" xfId="0" applyFont="1" applyBorder="1" applyAlignment="1" applyProtection="1">
      <alignment horizontal="center" vertical="center"/>
    </xf>
    <xf numFmtId="0" fontId="25" fillId="0" borderId="35" xfId="0" applyFont="1" applyBorder="1" applyAlignment="1" applyProtection="1">
      <alignment horizontal="center" vertical="center"/>
    </xf>
    <xf numFmtId="0" fontId="6" fillId="0" borderId="41" xfId="0" applyFont="1" applyBorder="1" applyAlignment="1" applyProtection="1">
      <alignment horizontal="center" vertical="center"/>
    </xf>
    <xf numFmtId="0" fontId="6" fillId="0" borderId="42" xfId="0" applyFont="1" applyBorder="1" applyAlignment="1" applyProtection="1">
      <alignment horizontal="center" vertical="center"/>
    </xf>
    <xf numFmtId="14" fontId="7" fillId="0" borderId="31" xfId="0" applyNumberFormat="1" applyFont="1" applyBorder="1" applyAlignment="1" applyProtection="1">
      <alignment horizontal="center" vertical="center"/>
    </xf>
    <xf numFmtId="14" fontId="7" fillId="0" borderId="35" xfId="0" applyNumberFormat="1" applyFont="1" applyBorder="1" applyAlignment="1" applyProtection="1">
      <alignment horizontal="center" vertical="center"/>
    </xf>
    <xf numFmtId="164" fontId="9" fillId="0" borderId="30" xfId="0" applyNumberFormat="1" applyFont="1" applyFill="1" applyBorder="1" applyAlignment="1" applyProtection="1">
      <alignment horizontal="center" vertical="center"/>
    </xf>
    <xf numFmtId="164" fontId="9" fillId="0" borderId="31" xfId="0" applyNumberFormat="1" applyFont="1" applyFill="1" applyBorder="1" applyAlignment="1" applyProtection="1">
      <alignment horizontal="center" vertical="center"/>
    </xf>
    <xf numFmtId="164" fontId="9" fillId="0" borderId="35" xfId="0" applyNumberFormat="1" applyFont="1" applyFill="1" applyBorder="1" applyAlignment="1" applyProtection="1">
      <alignment horizontal="center" vertical="center"/>
    </xf>
    <xf numFmtId="14" fontId="7" fillId="0" borderId="11" xfId="0" applyNumberFormat="1" applyFont="1" applyBorder="1" applyAlignment="1" applyProtection="1">
      <alignment horizontal="center" vertical="center"/>
    </xf>
    <xf numFmtId="14" fontId="7" fillId="0" borderId="12" xfId="0" applyNumberFormat="1"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42" xfId="0" applyFont="1" applyBorder="1" applyAlignment="1" applyProtection="1">
      <alignment horizontal="center" vertical="center"/>
    </xf>
    <xf numFmtId="164" fontId="9" fillId="0" borderId="11" xfId="0" applyNumberFormat="1" applyFont="1" applyFill="1" applyBorder="1" applyAlignment="1" applyProtection="1">
      <alignment horizontal="center" vertical="center" wrapText="1"/>
    </xf>
    <xf numFmtId="164" fontId="9" fillId="0" borderId="11" xfId="0" applyNumberFormat="1" applyFont="1" applyFill="1" applyBorder="1" applyAlignment="1" applyProtection="1">
      <alignment horizontal="center" vertical="center"/>
    </xf>
    <xf numFmtId="164" fontId="27" fillId="0" borderId="11" xfId="0" applyNumberFormat="1" applyFont="1" applyFill="1" applyBorder="1" applyAlignment="1" applyProtection="1">
      <alignment horizontal="center" vertical="center"/>
    </xf>
    <xf numFmtId="0" fontId="28" fillId="0" borderId="10" xfId="0" applyFont="1" applyBorder="1" applyAlignment="1" applyProtection="1">
      <alignment horizontal="center" vertical="center"/>
    </xf>
    <xf numFmtId="0" fontId="28" fillId="0" borderId="11" xfId="0" applyFont="1" applyBorder="1" applyAlignment="1" applyProtection="1">
      <alignment horizontal="center" vertical="center"/>
    </xf>
    <xf numFmtId="0" fontId="9" fillId="2" borderId="29" xfId="0" applyFont="1" applyFill="1" applyBorder="1" applyAlignment="1" applyProtection="1">
      <alignment horizontal="center" vertical="center"/>
      <protection locked="0"/>
    </xf>
    <xf numFmtId="0" fontId="9" fillId="2" borderId="52" xfId="0" applyFont="1" applyFill="1" applyBorder="1" applyAlignment="1" applyProtection="1">
      <alignment horizontal="center" vertical="center"/>
      <protection locked="0"/>
    </xf>
    <xf numFmtId="0" fontId="9" fillId="2" borderId="53" xfId="0" applyFont="1" applyFill="1" applyBorder="1" applyAlignment="1" applyProtection="1">
      <alignment horizontal="center" vertical="center"/>
      <protection locked="0"/>
    </xf>
    <xf numFmtId="47" fontId="7" fillId="0" borderId="26" xfId="0" applyNumberFormat="1" applyFont="1" applyBorder="1" applyAlignment="1" applyProtection="1">
      <alignment horizontal="center" vertical="center"/>
      <protection locked="0"/>
    </xf>
    <xf numFmtId="47" fontId="7" fillId="0" borderId="27" xfId="0" applyNumberFormat="1" applyFont="1" applyBorder="1" applyAlignment="1" applyProtection="1">
      <alignment horizontal="center" vertical="center"/>
      <protection locked="0"/>
    </xf>
    <xf numFmtId="47" fontId="7" fillId="0" borderId="28" xfId="0" applyNumberFormat="1" applyFont="1" applyBorder="1" applyAlignment="1" applyProtection="1">
      <alignment horizontal="center" vertical="center"/>
      <protection locked="0"/>
    </xf>
    <xf numFmtId="0" fontId="26" fillId="0" borderId="18" xfId="0" applyFont="1" applyFill="1" applyBorder="1" applyAlignment="1" applyProtection="1">
      <alignment horizontal="center" vertical="center"/>
      <protection locked="0"/>
    </xf>
    <xf numFmtId="0" fontId="26" fillId="0" borderId="26" xfId="0" applyFont="1" applyFill="1" applyBorder="1" applyAlignment="1" applyProtection="1">
      <alignment horizontal="center" vertical="center"/>
      <protection locked="0"/>
    </xf>
    <xf numFmtId="0" fontId="26" fillId="0" borderId="27" xfId="0" applyFont="1" applyFill="1" applyBorder="1" applyAlignment="1" applyProtection="1">
      <alignment horizontal="center" vertical="center"/>
      <protection locked="0"/>
    </xf>
    <xf numFmtId="0" fontId="26" fillId="0" borderId="28" xfId="0" applyFont="1" applyFill="1" applyBorder="1" applyAlignment="1" applyProtection="1">
      <alignment horizontal="center" vertical="center"/>
      <protection locked="0"/>
    </xf>
    <xf numFmtId="0" fontId="26" fillId="0" borderId="29" xfId="0" applyFont="1" applyFill="1" applyBorder="1" applyAlignment="1" applyProtection="1">
      <alignment horizontal="center" vertical="center"/>
      <protection locked="0"/>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cellXfs>
  <cellStyles count="2">
    <cellStyle name="Hypertextový odkaz" xfId="1" builtinId="8"/>
    <cellStyle name="Normální" xfId="0" builtinId="0"/>
  </cellStyles>
  <dxfs count="4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22"/>
        </patternFill>
      </fill>
    </dxf>
    <dxf>
      <fill>
        <patternFill>
          <bgColor indexed="9"/>
        </patternFill>
      </fill>
    </dxf>
    <dxf>
      <fill>
        <patternFill>
          <bgColor indexed="22"/>
        </patternFill>
      </fill>
    </dxf>
    <dxf>
      <fill>
        <patternFill>
          <bgColor indexed="22"/>
        </patternFill>
      </fill>
    </dxf>
    <dxf>
      <font>
        <b/>
        <i val="0"/>
        <color rgb="FFFF0000"/>
      </font>
    </dxf>
    <dxf>
      <font>
        <b/>
        <i val="0"/>
        <color rgb="FF7030A0"/>
      </font>
    </dxf>
    <dxf>
      <font>
        <b/>
        <i val="0"/>
        <color rgb="FF00B05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ss@ss.cz"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3"/>
  <sheetViews>
    <sheetView tabSelected="1" view="pageBreakPreview" zoomScaleNormal="100" zoomScaleSheetLayoutView="100" workbookViewId="0">
      <selection activeCell="W17" sqref="W17"/>
    </sheetView>
  </sheetViews>
  <sheetFormatPr defaultRowHeight="15" x14ac:dyDescent="0.25"/>
  <cols>
    <col min="1" max="16384" width="9.140625" style="218"/>
  </cols>
  <sheetData>
    <row r="2" spans="1:21" ht="15.75" x14ac:dyDescent="0.25">
      <c r="A2" s="219"/>
      <c r="B2" s="219"/>
      <c r="C2" s="219"/>
      <c r="D2" s="219"/>
      <c r="E2" s="219"/>
      <c r="F2" s="219"/>
      <c r="G2" s="219"/>
      <c r="H2" s="219"/>
      <c r="I2" s="219"/>
      <c r="J2" s="219"/>
      <c r="K2" s="219"/>
      <c r="L2" s="219"/>
      <c r="M2" s="219"/>
      <c r="N2" s="219"/>
      <c r="O2" s="219"/>
      <c r="P2" s="219"/>
      <c r="Q2" s="219"/>
      <c r="R2" s="219"/>
      <c r="S2" s="219"/>
      <c r="T2" s="219"/>
      <c r="U2" s="219"/>
    </row>
    <row r="3" spans="1:21" ht="15.75" x14ac:dyDescent="0.25">
      <c r="A3" s="219"/>
      <c r="B3" s="219" t="s">
        <v>55</v>
      </c>
      <c r="C3" s="219"/>
      <c r="D3" s="219"/>
      <c r="E3" s="219"/>
      <c r="F3" s="219"/>
      <c r="G3" s="219"/>
      <c r="H3" s="219"/>
      <c r="I3" s="219"/>
      <c r="J3" s="219"/>
      <c r="K3" s="219"/>
      <c r="L3" s="219"/>
      <c r="M3" s="219"/>
      <c r="N3" s="219"/>
      <c r="O3" s="219"/>
      <c r="P3" s="219"/>
      <c r="Q3" s="219"/>
      <c r="R3" s="219"/>
      <c r="S3" s="219"/>
      <c r="T3" s="219"/>
      <c r="U3" s="219"/>
    </row>
    <row r="4" spans="1:21" ht="15.75" x14ac:dyDescent="0.25">
      <c r="A4" s="219"/>
      <c r="B4" s="219"/>
      <c r="C4" s="219"/>
      <c r="D4" s="219"/>
      <c r="E4" s="219"/>
      <c r="F4" s="219"/>
      <c r="G4" s="219"/>
      <c r="H4" s="219"/>
      <c r="I4" s="219"/>
      <c r="J4" s="219"/>
      <c r="K4" s="219"/>
      <c r="L4" s="219"/>
      <c r="M4" s="219"/>
      <c r="N4" s="219"/>
      <c r="O4" s="219"/>
      <c r="P4" s="219"/>
      <c r="Q4" s="219"/>
      <c r="R4" s="219"/>
      <c r="S4" s="219"/>
      <c r="T4" s="219"/>
      <c r="U4" s="219"/>
    </row>
    <row r="5" spans="1:21" ht="15.75" x14ac:dyDescent="0.25">
      <c r="A5" s="219"/>
      <c r="B5" s="219" t="s">
        <v>56</v>
      </c>
      <c r="C5" s="219"/>
      <c r="D5" s="219"/>
      <c r="E5" s="219"/>
      <c r="F5" s="219"/>
      <c r="G5" s="219"/>
      <c r="H5" s="219"/>
      <c r="I5" s="219"/>
      <c r="J5" s="219"/>
      <c r="K5" s="219"/>
      <c r="L5" s="219"/>
      <c r="M5" s="219"/>
      <c r="N5" s="219"/>
      <c r="O5" s="219"/>
      <c r="P5" s="219"/>
      <c r="Q5" s="219"/>
      <c r="R5" s="219"/>
      <c r="S5" s="219"/>
      <c r="T5" s="219"/>
      <c r="U5" s="219"/>
    </row>
    <row r="6" spans="1:21" ht="15.75" x14ac:dyDescent="0.25">
      <c r="A6" s="219"/>
      <c r="B6" s="219"/>
      <c r="C6" s="219"/>
      <c r="D6" s="219"/>
      <c r="E6" s="219"/>
      <c r="F6" s="219"/>
      <c r="G6" s="219"/>
      <c r="H6" s="219"/>
      <c r="I6" s="219"/>
      <c r="J6" s="219"/>
      <c r="K6" s="219"/>
      <c r="L6" s="219"/>
      <c r="M6" s="219"/>
      <c r="N6" s="219"/>
      <c r="O6" s="219"/>
      <c r="P6" s="219"/>
      <c r="Q6" s="219"/>
      <c r="R6" s="219"/>
      <c r="S6" s="219"/>
      <c r="T6" s="219"/>
      <c r="U6" s="219"/>
    </row>
    <row r="7" spans="1:21" ht="15.75" x14ac:dyDescent="0.25">
      <c r="A7" s="219"/>
      <c r="B7" s="219" t="s">
        <v>57</v>
      </c>
      <c r="C7" s="219"/>
      <c r="D7" s="219"/>
      <c r="E7" s="219"/>
      <c r="F7" s="219"/>
      <c r="G7" s="219"/>
      <c r="H7" s="219"/>
      <c r="I7" s="219"/>
      <c r="J7" s="219"/>
      <c r="K7" s="219"/>
      <c r="L7" s="219"/>
      <c r="M7" s="219"/>
      <c r="N7" s="219"/>
      <c r="O7" s="219"/>
      <c r="P7" s="219"/>
      <c r="Q7" s="219"/>
      <c r="R7" s="219"/>
      <c r="S7" s="219"/>
      <c r="T7" s="219"/>
      <c r="U7" s="219"/>
    </row>
    <row r="8" spans="1:21" ht="15.75" x14ac:dyDescent="0.25">
      <c r="A8" s="219"/>
      <c r="B8" s="219"/>
      <c r="C8" s="219"/>
      <c r="D8" s="219"/>
      <c r="E8" s="219"/>
      <c r="F8" s="219"/>
      <c r="G8" s="219"/>
      <c r="H8" s="219"/>
      <c r="I8" s="219"/>
      <c r="J8" s="219"/>
      <c r="K8" s="219"/>
      <c r="L8" s="219"/>
      <c r="M8" s="219"/>
      <c r="N8" s="219"/>
      <c r="O8" s="219"/>
      <c r="P8" s="219"/>
      <c r="Q8" s="219"/>
      <c r="R8" s="219"/>
      <c r="S8" s="219"/>
      <c r="T8" s="219"/>
      <c r="U8" s="219"/>
    </row>
    <row r="9" spans="1:21" ht="15.75" x14ac:dyDescent="0.25">
      <c r="A9" s="219"/>
      <c r="B9" s="219" t="s">
        <v>58</v>
      </c>
      <c r="C9" s="219"/>
      <c r="D9" s="219"/>
      <c r="E9" s="219"/>
      <c r="F9" s="219"/>
      <c r="G9" s="219"/>
      <c r="H9" s="219"/>
      <c r="I9" s="219"/>
      <c r="J9" s="219"/>
      <c r="K9" s="219"/>
      <c r="L9" s="219"/>
      <c r="M9" s="219"/>
      <c r="N9" s="219"/>
      <c r="O9" s="219"/>
      <c r="P9" s="219"/>
      <c r="Q9" s="219"/>
      <c r="R9" s="219"/>
      <c r="S9" s="219"/>
      <c r="T9" s="219"/>
      <c r="U9" s="219"/>
    </row>
    <row r="10" spans="1:21" ht="15.75" x14ac:dyDescent="0.25">
      <c r="A10" s="219"/>
      <c r="B10" s="219"/>
      <c r="C10" s="219"/>
      <c r="D10" s="219"/>
      <c r="E10" s="219"/>
      <c r="F10" s="219"/>
      <c r="G10" s="219"/>
      <c r="H10" s="219"/>
      <c r="I10" s="219"/>
      <c r="J10" s="219"/>
      <c r="K10" s="219"/>
      <c r="L10" s="219"/>
      <c r="M10" s="219"/>
      <c r="N10" s="219"/>
      <c r="O10" s="219"/>
      <c r="P10" s="219"/>
      <c r="Q10" s="219"/>
      <c r="R10" s="219"/>
      <c r="S10" s="219"/>
      <c r="T10" s="219"/>
      <c r="U10" s="219"/>
    </row>
    <row r="11" spans="1:21" ht="15.75" x14ac:dyDescent="0.25">
      <c r="A11" s="219"/>
      <c r="B11" s="219" t="s">
        <v>59</v>
      </c>
      <c r="C11" s="219"/>
      <c r="D11" s="219"/>
      <c r="E11" s="219"/>
      <c r="F11" s="219"/>
      <c r="G11" s="219"/>
      <c r="H11" s="219"/>
      <c r="I11" s="219"/>
      <c r="J11" s="219"/>
      <c r="K11" s="219"/>
      <c r="L11" s="219"/>
      <c r="M11" s="219"/>
      <c r="N11" s="219"/>
      <c r="O11" s="219"/>
      <c r="P11" s="219"/>
      <c r="Q11" s="219"/>
      <c r="R11" s="219"/>
      <c r="S11" s="219"/>
      <c r="T11" s="219"/>
      <c r="U11" s="219"/>
    </row>
    <row r="12" spans="1:21" ht="15.75" x14ac:dyDescent="0.25">
      <c r="A12" s="219"/>
      <c r="B12" s="219"/>
      <c r="C12" s="219"/>
      <c r="D12" s="219"/>
      <c r="E12" s="219"/>
      <c r="F12" s="219"/>
      <c r="G12" s="219"/>
      <c r="H12" s="219"/>
      <c r="I12" s="219"/>
      <c r="J12" s="219"/>
      <c r="K12" s="219"/>
      <c r="L12" s="219"/>
      <c r="M12" s="219"/>
      <c r="N12" s="219"/>
      <c r="O12" s="219"/>
      <c r="P12" s="219"/>
      <c r="Q12" s="219"/>
      <c r="R12" s="219"/>
      <c r="S12" s="219"/>
      <c r="T12" s="219"/>
      <c r="U12" s="219"/>
    </row>
    <row r="13" spans="1:21" ht="15.75" x14ac:dyDescent="0.25">
      <c r="A13" s="219"/>
      <c r="B13" s="219" t="s">
        <v>60</v>
      </c>
      <c r="C13" s="219"/>
      <c r="D13" s="219"/>
      <c r="E13" s="219"/>
      <c r="F13" s="219"/>
      <c r="G13" s="219"/>
      <c r="H13" s="219"/>
      <c r="I13" s="219"/>
      <c r="J13" s="219"/>
      <c r="K13" s="219"/>
      <c r="L13" s="219"/>
      <c r="M13" s="219"/>
      <c r="N13" s="219"/>
      <c r="O13" s="219"/>
      <c r="P13" s="219"/>
      <c r="Q13" s="219"/>
      <c r="R13" s="219"/>
      <c r="S13" s="219"/>
      <c r="T13" s="219"/>
      <c r="U13" s="219"/>
    </row>
    <row r="14" spans="1:21" ht="15.75" x14ac:dyDescent="0.25">
      <c r="A14" s="219"/>
      <c r="B14" s="219"/>
      <c r="C14" s="219"/>
      <c r="D14" s="219"/>
      <c r="E14" s="219"/>
      <c r="F14" s="219"/>
      <c r="G14" s="219"/>
      <c r="H14" s="219"/>
      <c r="I14" s="219"/>
      <c r="J14" s="219"/>
      <c r="K14" s="219"/>
      <c r="L14" s="219"/>
      <c r="M14" s="219"/>
      <c r="N14" s="219"/>
      <c r="O14" s="219"/>
      <c r="P14" s="219"/>
      <c r="Q14" s="219"/>
      <c r="R14" s="219"/>
      <c r="S14" s="219"/>
      <c r="T14" s="219"/>
      <c r="U14" s="219"/>
    </row>
    <row r="15" spans="1:21" ht="15.75" x14ac:dyDescent="0.25">
      <c r="A15" s="219"/>
      <c r="B15" s="220" t="s">
        <v>61</v>
      </c>
      <c r="C15" s="219"/>
      <c r="D15" s="219"/>
      <c r="E15" s="219"/>
      <c r="F15" s="219"/>
      <c r="G15" s="219"/>
      <c r="H15" s="219"/>
      <c r="I15" s="219"/>
      <c r="J15" s="219"/>
      <c r="K15" s="219"/>
      <c r="L15" s="219"/>
      <c r="M15" s="219"/>
      <c r="N15" s="219"/>
      <c r="O15" s="219"/>
      <c r="P15" s="219"/>
      <c r="Q15" s="219"/>
      <c r="R15" s="219"/>
      <c r="S15" s="219"/>
      <c r="T15" s="219"/>
      <c r="U15" s="219"/>
    </row>
    <row r="16" spans="1:21" ht="15.75" x14ac:dyDescent="0.25">
      <c r="A16" s="219"/>
      <c r="B16" s="219"/>
      <c r="C16" s="219"/>
      <c r="D16" s="219"/>
      <c r="E16" s="219"/>
      <c r="F16" s="219"/>
      <c r="G16" s="219"/>
      <c r="H16" s="219"/>
      <c r="I16" s="219"/>
      <c r="J16" s="219"/>
      <c r="K16" s="219"/>
      <c r="L16" s="219"/>
      <c r="M16" s="219"/>
      <c r="N16" s="219"/>
      <c r="O16" s="219"/>
      <c r="P16" s="219"/>
      <c r="Q16" s="219"/>
      <c r="R16" s="219"/>
      <c r="S16" s="219"/>
      <c r="T16" s="219"/>
      <c r="U16" s="219"/>
    </row>
    <row r="17" spans="1:21" ht="15.75" x14ac:dyDescent="0.25">
      <c r="A17" s="219"/>
      <c r="B17" s="219" t="s">
        <v>62</v>
      </c>
      <c r="C17" s="219"/>
      <c r="D17" s="219"/>
      <c r="E17" s="219"/>
      <c r="F17" s="219"/>
      <c r="G17" s="219"/>
      <c r="H17" s="219"/>
      <c r="I17" s="219"/>
      <c r="J17" s="219"/>
      <c r="K17" s="219"/>
      <c r="L17" s="219"/>
      <c r="M17" s="219"/>
      <c r="N17" s="219"/>
      <c r="O17" s="219"/>
      <c r="P17" s="219"/>
      <c r="Q17" s="219"/>
      <c r="R17" s="219"/>
      <c r="S17" s="219"/>
      <c r="T17" s="219"/>
      <c r="U17" s="219"/>
    </row>
    <row r="18" spans="1:21" ht="15.75" x14ac:dyDescent="0.25">
      <c r="A18" s="219"/>
      <c r="B18" s="219"/>
      <c r="C18" s="219"/>
      <c r="D18" s="219"/>
      <c r="E18" s="219"/>
      <c r="F18" s="219"/>
      <c r="G18" s="219"/>
      <c r="H18" s="219"/>
      <c r="I18" s="219"/>
      <c r="J18" s="219"/>
      <c r="K18" s="219"/>
      <c r="L18" s="219"/>
      <c r="M18" s="219"/>
      <c r="N18" s="219"/>
      <c r="O18" s="219"/>
      <c r="P18" s="219"/>
      <c r="Q18" s="219"/>
      <c r="R18" s="219"/>
      <c r="S18" s="219"/>
      <c r="T18" s="219"/>
      <c r="U18" s="219"/>
    </row>
    <row r="19" spans="1:21" ht="15.75" x14ac:dyDescent="0.25">
      <c r="A19" s="219"/>
      <c r="B19" s="219"/>
      <c r="C19" s="219"/>
      <c r="D19" s="219"/>
      <c r="E19" s="219"/>
      <c r="F19" s="219"/>
      <c r="G19" s="219"/>
      <c r="H19" s="219"/>
      <c r="I19" s="219"/>
      <c r="J19" s="219"/>
      <c r="K19" s="219"/>
      <c r="L19" s="219"/>
      <c r="M19" s="219"/>
      <c r="N19" s="219"/>
      <c r="O19" s="219"/>
      <c r="P19" s="219"/>
      <c r="Q19" s="219"/>
      <c r="R19" s="219"/>
      <c r="S19" s="219"/>
      <c r="T19" s="219"/>
      <c r="U19" s="219"/>
    </row>
    <row r="20" spans="1:21" ht="15.75" x14ac:dyDescent="0.25">
      <c r="A20" s="219"/>
      <c r="B20" s="219"/>
      <c r="C20" s="219"/>
      <c r="D20" s="219"/>
      <c r="E20" s="219"/>
      <c r="F20" s="219"/>
      <c r="G20" s="219"/>
      <c r="H20" s="219"/>
      <c r="I20" s="219"/>
      <c r="J20" s="219"/>
      <c r="K20" s="219"/>
      <c r="L20" s="219"/>
      <c r="M20" s="219"/>
      <c r="N20" s="219"/>
      <c r="O20" s="219"/>
      <c r="P20" s="219"/>
      <c r="Q20" s="219"/>
      <c r="R20" s="219"/>
      <c r="S20" s="219"/>
      <c r="T20" s="219"/>
      <c r="U20" s="219"/>
    </row>
    <row r="21" spans="1:21" ht="15.75" x14ac:dyDescent="0.25">
      <c r="A21" s="219"/>
      <c r="B21" s="219"/>
      <c r="C21" s="219"/>
      <c r="D21" s="219"/>
      <c r="E21" s="219"/>
      <c r="F21" s="219"/>
      <c r="G21" s="219"/>
      <c r="H21" s="219"/>
      <c r="I21" s="219"/>
      <c r="J21" s="219"/>
      <c r="K21" s="219"/>
      <c r="L21" s="219"/>
      <c r="M21" s="219"/>
      <c r="N21" s="219"/>
      <c r="O21" s="219"/>
      <c r="P21" s="219"/>
      <c r="Q21" s="219"/>
      <c r="R21" s="219"/>
      <c r="S21" s="219"/>
      <c r="T21" s="219"/>
      <c r="U21" s="219"/>
    </row>
    <row r="22" spans="1:21" ht="15.75" x14ac:dyDescent="0.25">
      <c r="A22" s="219"/>
      <c r="B22" s="219"/>
      <c r="C22" s="219"/>
      <c r="D22" s="219"/>
      <c r="E22" s="219"/>
      <c r="F22" s="219"/>
      <c r="G22" s="219"/>
      <c r="H22" s="219"/>
      <c r="I22" s="219"/>
      <c r="J22" s="219"/>
      <c r="K22" s="219"/>
      <c r="L22" s="219"/>
      <c r="M22" s="219"/>
      <c r="N22" s="219"/>
      <c r="O22" s="219"/>
      <c r="P22" s="219"/>
      <c r="Q22" s="219"/>
      <c r="R22" s="219"/>
      <c r="S22" s="219"/>
      <c r="T22" s="219"/>
      <c r="U22" s="219"/>
    </row>
    <row r="23" spans="1:21" ht="15.75" x14ac:dyDescent="0.25">
      <c r="A23" s="219"/>
      <c r="B23" s="219"/>
      <c r="C23" s="219"/>
      <c r="D23" s="219"/>
      <c r="E23" s="219"/>
      <c r="F23" s="219"/>
      <c r="G23" s="219"/>
      <c r="H23" s="219"/>
      <c r="I23" s="219"/>
      <c r="J23" s="219"/>
      <c r="K23" s="219"/>
      <c r="L23" s="219"/>
      <c r="M23" s="219"/>
      <c r="N23" s="219"/>
      <c r="O23" s="219"/>
      <c r="P23" s="219"/>
      <c r="Q23" s="219"/>
      <c r="R23" s="219"/>
      <c r="S23" s="219"/>
      <c r="T23" s="219"/>
      <c r="U23" s="219"/>
    </row>
  </sheetData>
  <pageMargins left="0.7" right="0.7" top="0.78740157499999996" bottom="0.78740157499999996" header="0.3" footer="0.3"/>
  <pageSetup paperSize="9" scale="4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02"/>
  <sheetViews>
    <sheetView view="pageBreakPreview" zoomScaleNormal="100" zoomScaleSheetLayoutView="100" workbookViewId="0">
      <selection sqref="A1:J1"/>
    </sheetView>
  </sheetViews>
  <sheetFormatPr defaultRowHeight="15" x14ac:dyDescent="0.25"/>
  <cols>
    <col min="2" max="2" width="6.7109375" style="1" customWidth="1"/>
    <col min="3" max="4" width="19.42578125" customWidth="1"/>
    <col min="5" max="5" width="6.42578125" customWidth="1"/>
    <col min="6" max="6" width="11.28515625" style="2" customWidth="1"/>
    <col min="7" max="7" width="11.140625" style="2" customWidth="1"/>
    <col min="8" max="8" width="11.42578125" style="2" customWidth="1"/>
    <col min="9" max="9" width="12" style="2" customWidth="1"/>
    <col min="10" max="10" width="12.28515625" style="1" customWidth="1"/>
    <col min="11" max="11" width="9.140625" hidden="1" customWidth="1"/>
    <col min="17" max="17" width="0" hidden="1" customWidth="1"/>
  </cols>
  <sheetData>
    <row r="1" spans="1:17" s="3" customFormat="1" ht="54" customHeight="1" thickBot="1" x14ac:dyDescent="0.3">
      <c r="A1" s="249" t="str">
        <f>'Prezenční listina'!F1</f>
        <v>TFA SKOČDOPOLE</v>
      </c>
      <c r="B1" s="250"/>
      <c r="C1" s="250"/>
      <c r="D1" s="250"/>
      <c r="E1" s="250"/>
      <c r="F1" s="248" t="s">
        <v>41</v>
      </c>
      <c r="G1" s="248"/>
      <c r="H1" s="248"/>
      <c r="I1" s="242">
        <f ca="1">TODAY()</f>
        <v>42513</v>
      </c>
      <c r="J1" s="243"/>
      <c r="L1" s="92"/>
      <c r="Q1" s="92">
        <f>'Celková startovka'!D2</f>
        <v>3.472222222222222E-3</v>
      </c>
    </row>
    <row r="2" spans="1:17" ht="35.25" customHeight="1" thickBot="1" x14ac:dyDescent="0.3">
      <c r="A2" s="201" t="s">
        <v>38</v>
      </c>
      <c r="B2" s="201" t="s">
        <v>27</v>
      </c>
      <c r="C2" s="202" t="s">
        <v>36</v>
      </c>
      <c r="D2" s="203" t="s">
        <v>37</v>
      </c>
      <c r="E2" s="204" t="s">
        <v>18</v>
      </c>
      <c r="F2" s="203" t="s">
        <v>2</v>
      </c>
      <c r="G2" s="203" t="s">
        <v>3</v>
      </c>
      <c r="H2" s="203" t="s">
        <v>4</v>
      </c>
      <c r="I2" s="203" t="s">
        <v>5</v>
      </c>
      <c r="J2" s="205" t="s">
        <v>28</v>
      </c>
    </row>
    <row r="3" spans="1:17" ht="18.75" customHeight="1" x14ac:dyDescent="0.25">
      <c r="A3" s="103">
        <v>1</v>
      </c>
      <c r="B3" s="103"/>
      <c r="C3" s="33"/>
      <c r="D3" s="33"/>
      <c r="E3" s="88"/>
      <c r="F3" s="93"/>
      <c r="G3" s="37"/>
      <c r="H3" s="37"/>
      <c r="I3" s="36"/>
      <c r="J3" s="192"/>
      <c r="K3" s="41">
        <f>SUM(G3+H3+I3+J3)</f>
        <v>0</v>
      </c>
    </row>
    <row r="4" spans="1:17" ht="18.75" customHeight="1" x14ac:dyDescent="0.25">
      <c r="A4" s="104">
        <v>2</v>
      </c>
      <c r="B4" s="104"/>
      <c r="C4" s="34"/>
      <c r="D4" s="34"/>
      <c r="E4" s="89"/>
      <c r="F4" s="94"/>
      <c r="G4" s="38"/>
      <c r="H4" s="38"/>
      <c r="I4" s="95"/>
      <c r="J4" s="193"/>
    </row>
    <row r="5" spans="1:17" ht="18.75" customHeight="1" x14ac:dyDescent="0.25">
      <c r="A5" s="104">
        <v>3</v>
      </c>
      <c r="B5" s="104"/>
      <c r="C5" s="34"/>
      <c r="D5" s="34"/>
      <c r="E5" s="89"/>
      <c r="F5" s="94"/>
      <c r="G5" s="38"/>
      <c r="H5" s="38"/>
      <c r="I5" s="95"/>
      <c r="J5" s="193"/>
    </row>
    <row r="6" spans="1:17" ht="18.75" customHeight="1" x14ac:dyDescent="0.25">
      <c r="A6" s="104">
        <v>4</v>
      </c>
      <c r="B6" s="104"/>
      <c r="C6" s="34"/>
      <c r="D6" s="34"/>
      <c r="E6" s="89"/>
      <c r="F6" s="94"/>
      <c r="G6" s="38"/>
      <c r="H6" s="38"/>
      <c r="I6" s="95"/>
      <c r="J6" s="193"/>
    </row>
    <row r="7" spans="1:17" ht="18.75" customHeight="1" x14ac:dyDescent="0.25">
      <c r="A7" s="104">
        <v>5</v>
      </c>
      <c r="B7" s="104"/>
      <c r="C7" s="34"/>
      <c r="D7" s="34"/>
      <c r="E7" s="89"/>
      <c r="F7" s="94"/>
      <c r="G7" s="38"/>
      <c r="H7" s="38"/>
      <c r="I7" s="95"/>
      <c r="J7" s="193"/>
    </row>
    <row r="8" spans="1:17" ht="18.75" customHeight="1" x14ac:dyDescent="0.25">
      <c r="A8" s="104">
        <v>6</v>
      </c>
      <c r="B8" s="104"/>
      <c r="C8" s="34"/>
      <c r="D8" s="34"/>
      <c r="E8" s="89"/>
      <c r="F8" s="94"/>
      <c r="G8" s="38"/>
      <c r="H8" s="38"/>
      <c r="I8" s="95"/>
      <c r="J8" s="193"/>
    </row>
    <row r="9" spans="1:17" ht="18.75" customHeight="1" x14ac:dyDescent="0.25">
      <c r="A9" s="104">
        <v>7</v>
      </c>
      <c r="B9" s="104"/>
      <c r="C9" s="34"/>
      <c r="D9" s="34"/>
      <c r="E9" s="89"/>
      <c r="F9" s="94"/>
      <c r="G9" s="38"/>
      <c r="H9" s="38"/>
      <c r="I9" s="95"/>
      <c r="J9" s="193"/>
    </row>
    <row r="10" spans="1:17" ht="18.75" customHeight="1" x14ac:dyDescent="0.25">
      <c r="A10" s="104">
        <v>8</v>
      </c>
      <c r="B10" s="104"/>
      <c r="C10" s="34"/>
      <c r="D10" s="34"/>
      <c r="E10" s="89"/>
      <c r="F10" s="94"/>
      <c r="G10" s="38"/>
      <c r="H10" s="38"/>
      <c r="I10" s="95"/>
      <c r="J10" s="193"/>
    </row>
    <row r="11" spans="1:17" ht="18.75" customHeight="1" x14ac:dyDescent="0.25">
      <c r="A11" s="104">
        <v>9</v>
      </c>
      <c r="B11" s="104"/>
      <c r="C11" s="34"/>
      <c r="D11" s="34"/>
      <c r="E11" s="89"/>
      <c r="F11" s="94"/>
      <c r="G11" s="38"/>
      <c r="H11" s="38"/>
      <c r="I11" s="95"/>
      <c r="J11" s="193"/>
    </row>
    <row r="12" spans="1:17" ht="18.75" customHeight="1" x14ac:dyDescent="0.25">
      <c r="A12" s="104">
        <v>10</v>
      </c>
      <c r="B12" s="104"/>
      <c r="C12" s="34"/>
      <c r="D12" s="34"/>
      <c r="E12" s="89"/>
      <c r="F12" s="94"/>
      <c r="G12" s="38"/>
      <c r="H12" s="38"/>
      <c r="I12" s="95"/>
      <c r="J12" s="193"/>
    </row>
    <row r="13" spans="1:17" ht="18.75" customHeight="1" x14ac:dyDescent="0.25">
      <c r="A13" s="104">
        <v>11</v>
      </c>
      <c r="B13" s="104"/>
      <c r="C13" s="34"/>
      <c r="D13" s="34"/>
      <c r="E13" s="89"/>
      <c r="F13" s="94"/>
      <c r="G13" s="38"/>
      <c r="H13" s="38"/>
      <c r="I13" s="95"/>
      <c r="J13" s="193"/>
    </row>
    <row r="14" spans="1:17" ht="18.75" customHeight="1" x14ac:dyDescent="0.25">
      <c r="A14" s="104">
        <v>12</v>
      </c>
      <c r="B14" s="104"/>
      <c r="C14" s="34"/>
      <c r="D14" s="34"/>
      <c r="E14" s="89"/>
      <c r="F14" s="94"/>
      <c r="G14" s="38"/>
      <c r="H14" s="38"/>
      <c r="I14" s="95"/>
      <c r="J14" s="193"/>
    </row>
    <row r="15" spans="1:17" ht="18.75" customHeight="1" x14ac:dyDescent="0.25">
      <c r="A15" s="104">
        <v>13</v>
      </c>
      <c r="B15" s="104"/>
      <c r="C15" s="34"/>
      <c r="D15" s="34"/>
      <c r="E15" s="89"/>
      <c r="F15" s="94"/>
      <c r="G15" s="38"/>
      <c r="H15" s="38"/>
      <c r="I15" s="95"/>
      <c r="J15" s="193"/>
    </row>
    <row r="16" spans="1:17" ht="18.75" customHeight="1" x14ac:dyDescent="0.25">
      <c r="A16" s="104">
        <v>14</v>
      </c>
      <c r="B16" s="104"/>
      <c r="C16" s="34"/>
      <c r="D16" s="34"/>
      <c r="E16" s="89"/>
      <c r="F16" s="94"/>
      <c r="G16" s="38"/>
      <c r="H16" s="38"/>
      <c r="I16" s="95"/>
      <c r="J16" s="193"/>
    </row>
    <row r="17" spans="1:10" ht="18.75" customHeight="1" x14ac:dyDescent="0.25">
      <c r="A17" s="104">
        <v>15</v>
      </c>
      <c r="B17" s="104"/>
      <c r="C17" s="34"/>
      <c r="D17" s="34"/>
      <c r="E17" s="89"/>
      <c r="F17" s="94"/>
      <c r="G17" s="38"/>
      <c r="H17" s="38"/>
      <c r="I17" s="95"/>
      <c r="J17" s="193"/>
    </row>
    <row r="18" spans="1:10" ht="18.75" customHeight="1" x14ac:dyDescent="0.25">
      <c r="A18" s="104">
        <v>16</v>
      </c>
      <c r="B18" s="104"/>
      <c r="C18" s="34"/>
      <c r="D18" s="34"/>
      <c r="E18" s="89"/>
      <c r="F18" s="94"/>
      <c r="G18" s="38"/>
      <c r="H18" s="38"/>
      <c r="I18" s="95"/>
      <c r="J18" s="193"/>
    </row>
    <row r="19" spans="1:10" ht="18.75" customHeight="1" x14ac:dyDescent="0.25">
      <c r="A19" s="104">
        <v>17</v>
      </c>
      <c r="B19" s="104"/>
      <c r="C19" s="34"/>
      <c r="D19" s="34"/>
      <c r="E19" s="89"/>
      <c r="F19" s="94"/>
      <c r="G19" s="38"/>
      <c r="H19" s="38"/>
      <c r="I19" s="95"/>
      <c r="J19" s="193"/>
    </row>
    <row r="20" spans="1:10" ht="18.75" customHeight="1" x14ac:dyDescent="0.25">
      <c r="A20" s="104">
        <v>18</v>
      </c>
      <c r="B20" s="104"/>
      <c r="C20" s="34"/>
      <c r="D20" s="34"/>
      <c r="E20" s="89"/>
      <c r="F20" s="94"/>
      <c r="G20" s="38"/>
      <c r="H20" s="38"/>
      <c r="I20" s="95"/>
      <c r="J20" s="193"/>
    </row>
    <row r="21" spans="1:10" ht="18.75" customHeight="1" x14ac:dyDescent="0.25">
      <c r="A21" s="104">
        <v>19</v>
      </c>
      <c r="B21" s="104"/>
      <c r="C21" s="34"/>
      <c r="D21" s="34"/>
      <c r="E21" s="89"/>
      <c r="F21" s="94"/>
      <c r="G21" s="38"/>
      <c r="H21" s="38"/>
      <c r="I21" s="95"/>
      <c r="J21" s="193"/>
    </row>
    <row r="22" spans="1:10" ht="18.75" customHeight="1" x14ac:dyDescent="0.25">
      <c r="A22" s="104">
        <v>20</v>
      </c>
      <c r="B22" s="104"/>
      <c r="C22" s="34"/>
      <c r="D22" s="34"/>
      <c r="E22" s="89"/>
      <c r="F22" s="94"/>
      <c r="G22" s="38"/>
      <c r="H22" s="38"/>
      <c r="I22" s="95"/>
      <c r="J22" s="193"/>
    </row>
    <row r="23" spans="1:10" ht="18.75" customHeight="1" x14ac:dyDescent="0.25">
      <c r="A23" s="104">
        <v>21</v>
      </c>
      <c r="B23" s="104"/>
      <c r="C23" s="34"/>
      <c r="D23" s="34"/>
      <c r="E23" s="89"/>
      <c r="F23" s="94"/>
      <c r="G23" s="38"/>
      <c r="H23" s="38"/>
      <c r="I23" s="95"/>
      <c r="J23" s="193"/>
    </row>
    <row r="24" spans="1:10" ht="18.75" customHeight="1" x14ac:dyDescent="0.25">
      <c r="A24" s="104">
        <v>22</v>
      </c>
      <c r="B24" s="104"/>
      <c r="C24" s="34"/>
      <c r="D24" s="34"/>
      <c r="E24" s="89"/>
      <c r="F24" s="94"/>
      <c r="G24" s="38"/>
      <c r="H24" s="38"/>
      <c r="I24" s="95"/>
      <c r="J24" s="194"/>
    </row>
    <row r="25" spans="1:10" ht="18.75" customHeight="1" x14ac:dyDescent="0.25">
      <c r="A25" s="104">
        <v>23</v>
      </c>
      <c r="B25" s="104"/>
      <c r="C25" s="34"/>
      <c r="D25" s="34"/>
      <c r="E25" s="89"/>
      <c r="F25" s="94"/>
      <c r="G25" s="38"/>
      <c r="H25" s="38"/>
      <c r="I25" s="95"/>
      <c r="J25" s="193"/>
    </row>
    <row r="26" spans="1:10" ht="18.75" customHeight="1" x14ac:dyDescent="0.25">
      <c r="A26" s="104">
        <v>24</v>
      </c>
      <c r="B26" s="104"/>
      <c r="C26" s="34"/>
      <c r="D26" s="34"/>
      <c r="E26" s="89"/>
      <c r="F26" s="94"/>
      <c r="G26" s="38"/>
      <c r="H26" s="38"/>
      <c r="I26" s="95"/>
      <c r="J26" s="193"/>
    </row>
    <row r="27" spans="1:10" ht="18.75" customHeight="1" x14ac:dyDescent="0.25">
      <c r="A27" s="104">
        <v>25</v>
      </c>
      <c r="B27" s="104"/>
      <c r="C27" s="34"/>
      <c r="D27" s="34"/>
      <c r="E27" s="89"/>
      <c r="F27" s="94"/>
      <c r="G27" s="38"/>
      <c r="H27" s="38"/>
      <c r="I27" s="95"/>
      <c r="J27" s="193"/>
    </row>
    <row r="28" spans="1:10" ht="18.75" customHeight="1" x14ac:dyDescent="0.25">
      <c r="A28" s="104">
        <v>26</v>
      </c>
      <c r="B28" s="104"/>
      <c r="C28" s="34"/>
      <c r="D28" s="34"/>
      <c r="E28" s="89"/>
      <c r="F28" s="94"/>
      <c r="G28" s="38"/>
      <c r="H28" s="38"/>
      <c r="I28" s="95"/>
      <c r="J28" s="193"/>
    </row>
    <row r="29" spans="1:10" ht="18.75" customHeight="1" x14ac:dyDescent="0.25">
      <c r="A29" s="104">
        <v>27</v>
      </c>
      <c r="B29" s="104"/>
      <c r="C29" s="34"/>
      <c r="D29" s="34"/>
      <c r="E29" s="89"/>
      <c r="F29" s="94"/>
      <c r="G29" s="38"/>
      <c r="H29" s="38"/>
      <c r="I29" s="95"/>
      <c r="J29" s="193"/>
    </row>
    <row r="30" spans="1:10" ht="18.75" customHeight="1" x14ac:dyDescent="0.25">
      <c r="A30" s="104">
        <v>28</v>
      </c>
      <c r="B30" s="104"/>
      <c r="C30" s="34"/>
      <c r="D30" s="34"/>
      <c r="E30" s="89"/>
      <c r="F30" s="94"/>
      <c r="G30" s="38"/>
      <c r="H30" s="38"/>
      <c r="I30" s="95"/>
      <c r="J30" s="193"/>
    </row>
    <row r="31" spans="1:10" ht="18.75" customHeight="1" x14ac:dyDescent="0.25">
      <c r="A31" s="104">
        <v>29</v>
      </c>
      <c r="B31" s="104"/>
      <c r="C31" s="34"/>
      <c r="D31" s="34"/>
      <c r="E31" s="89"/>
      <c r="F31" s="94"/>
      <c r="G31" s="38"/>
      <c r="H31" s="38"/>
      <c r="I31" s="95"/>
      <c r="J31" s="193"/>
    </row>
    <row r="32" spans="1:10" ht="18.75" customHeight="1" x14ac:dyDescent="0.25">
      <c r="A32" s="104">
        <v>30</v>
      </c>
      <c r="B32" s="104"/>
      <c r="C32" s="34"/>
      <c r="D32" s="34"/>
      <c r="E32" s="89"/>
      <c r="F32" s="94"/>
      <c r="G32" s="38"/>
      <c r="H32" s="38"/>
      <c r="I32" s="95"/>
      <c r="J32" s="193"/>
    </row>
    <row r="33" spans="1:10" ht="18.75" customHeight="1" x14ac:dyDescent="0.25">
      <c r="A33" s="104">
        <v>31</v>
      </c>
      <c r="B33" s="104"/>
      <c r="C33" s="34"/>
      <c r="D33" s="34"/>
      <c r="E33" s="89"/>
      <c r="F33" s="94"/>
      <c r="G33" s="38"/>
      <c r="H33" s="38"/>
      <c r="I33" s="95"/>
      <c r="J33" s="193"/>
    </row>
    <row r="34" spans="1:10" ht="18.75" customHeight="1" x14ac:dyDescent="0.25">
      <c r="A34" s="104">
        <v>32</v>
      </c>
      <c r="B34" s="104"/>
      <c r="C34" s="34"/>
      <c r="D34" s="34"/>
      <c r="E34" s="89"/>
      <c r="F34" s="94"/>
      <c r="G34" s="38"/>
      <c r="H34" s="38"/>
      <c r="I34" s="95"/>
      <c r="J34" s="193"/>
    </row>
    <row r="35" spans="1:10" ht="18.75" customHeight="1" x14ac:dyDescent="0.25">
      <c r="A35" s="104">
        <v>33</v>
      </c>
      <c r="B35" s="104"/>
      <c r="C35" s="34"/>
      <c r="D35" s="34"/>
      <c r="E35" s="89"/>
      <c r="F35" s="94"/>
      <c r="G35" s="38"/>
      <c r="H35" s="38"/>
      <c r="I35" s="95"/>
      <c r="J35" s="193"/>
    </row>
    <row r="36" spans="1:10" ht="18.75" customHeight="1" x14ac:dyDescent="0.25">
      <c r="A36" s="104">
        <v>34</v>
      </c>
      <c r="B36" s="104"/>
      <c r="C36" s="34"/>
      <c r="D36" s="34"/>
      <c r="E36" s="89"/>
      <c r="F36" s="94"/>
      <c r="G36" s="38"/>
      <c r="H36" s="38"/>
      <c r="I36" s="95"/>
      <c r="J36" s="193"/>
    </row>
    <row r="37" spans="1:10" ht="18.75" customHeight="1" x14ac:dyDescent="0.25">
      <c r="A37" s="104">
        <v>35</v>
      </c>
      <c r="B37" s="104"/>
      <c r="C37" s="34"/>
      <c r="D37" s="34"/>
      <c r="E37" s="89"/>
      <c r="F37" s="94"/>
      <c r="G37" s="38"/>
      <c r="H37" s="38"/>
      <c r="I37" s="95"/>
      <c r="J37" s="193"/>
    </row>
    <row r="38" spans="1:10" ht="18.75" customHeight="1" x14ac:dyDescent="0.25">
      <c r="A38" s="104">
        <v>36</v>
      </c>
      <c r="B38" s="104"/>
      <c r="C38" s="34"/>
      <c r="D38" s="34"/>
      <c r="E38" s="89"/>
      <c r="F38" s="94"/>
      <c r="G38" s="38"/>
      <c r="H38" s="38"/>
      <c r="I38" s="95"/>
      <c r="J38" s="193"/>
    </row>
    <row r="39" spans="1:10" ht="18.75" customHeight="1" x14ac:dyDescent="0.25">
      <c r="A39" s="104">
        <v>37</v>
      </c>
      <c r="B39" s="104"/>
      <c r="C39" s="34"/>
      <c r="D39" s="34"/>
      <c r="E39" s="89"/>
      <c r="F39" s="94"/>
      <c r="G39" s="38"/>
      <c r="H39" s="38"/>
      <c r="I39" s="95"/>
      <c r="J39" s="193"/>
    </row>
    <row r="40" spans="1:10" ht="18.75" customHeight="1" x14ac:dyDescent="0.25">
      <c r="A40" s="104">
        <v>38</v>
      </c>
      <c r="B40" s="104"/>
      <c r="C40" s="34"/>
      <c r="D40" s="34"/>
      <c r="E40" s="89"/>
      <c r="F40" s="94"/>
      <c r="G40" s="38"/>
      <c r="H40" s="38"/>
      <c r="I40" s="95"/>
      <c r="J40" s="193"/>
    </row>
    <row r="41" spans="1:10" ht="18.75" customHeight="1" x14ac:dyDescent="0.25">
      <c r="A41" s="104">
        <v>39</v>
      </c>
      <c r="B41" s="104"/>
      <c r="C41" s="34"/>
      <c r="D41" s="34"/>
      <c r="E41" s="89"/>
      <c r="F41" s="94"/>
      <c r="G41" s="38"/>
      <c r="H41" s="38"/>
      <c r="I41" s="95"/>
      <c r="J41" s="193"/>
    </row>
    <row r="42" spans="1:10" ht="18.75" customHeight="1" x14ac:dyDescent="0.25">
      <c r="A42" s="104">
        <v>40</v>
      </c>
      <c r="B42" s="104"/>
      <c r="C42" s="34"/>
      <c r="D42" s="34"/>
      <c r="E42" s="89"/>
      <c r="F42" s="94"/>
      <c r="G42" s="38"/>
      <c r="H42" s="38"/>
      <c r="I42" s="95"/>
      <c r="J42" s="193"/>
    </row>
    <row r="43" spans="1:10" ht="18.75" customHeight="1" x14ac:dyDescent="0.25">
      <c r="A43" s="104">
        <v>41</v>
      </c>
      <c r="B43" s="104"/>
      <c r="C43" s="34"/>
      <c r="D43" s="34"/>
      <c r="E43" s="89"/>
      <c r="F43" s="94"/>
      <c r="G43" s="38"/>
      <c r="H43" s="38"/>
      <c r="I43" s="95"/>
      <c r="J43" s="193"/>
    </row>
    <row r="44" spans="1:10" ht="18.75" customHeight="1" thickBot="1" x14ac:dyDescent="0.3">
      <c r="A44" s="107">
        <v>42</v>
      </c>
      <c r="B44" s="107"/>
      <c r="C44" s="39"/>
      <c r="D44" s="39"/>
      <c r="E44" s="90"/>
      <c r="F44" s="96"/>
      <c r="G44" s="40"/>
      <c r="H44" s="40"/>
      <c r="I44" s="147"/>
      <c r="J44" s="195"/>
    </row>
    <row r="45" spans="1:10" ht="18.75" customHeight="1" x14ac:dyDescent="0.25">
      <c r="A45" s="196">
        <v>43</v>
      </c>
      <c r="B45" s="196"/>
      <c r="C45" s="148"/>
      <c r="D45" s="148"/>
      <c r="E45" s="149"/>
      <c r="F45" s="150"/>
      <c r="G45" s="151"/>
      <c r="H45" s="151"/>
      <c r="I45" s="152"/>
      <c r="J45" s="197"/>
    </row>
    <row r="46" spans="1:10" ht="18.75" customHeight="1" x14ac:dyDescent="0.25">
      <c r="A46" s="104">
        <v>44</v>
      </c>
      <c r="B46" s="104"/>
      <c r="C46" s="34"/>
      <c r="D46" s="34"/>
      <c r="E46" s="89"/>
      <c r="F46" s="94"/>
      <c r="G46" s="38"/>
      <c r="H46" s="38"/>
      <c r="I46" s="95"/>
      <c r="J46" s="193"/>
    </row>
    <row r="47" spans="1:10" ht="18.75" customHeight="1" x14ac:dyDescent="0.25">
      <c r="A47" s="104">
        <v>45</v>
      </c>
      <c r="B47" s="104"/>
      <c r="C47" s="34"/>
      <c r="D47" s="34"/>
      <c r="E47" s="89"/>
      <c r="F47" s="94"/>
      <c r="G47" s="38"/>
      <c r="H47" s="38"/>
      <c r="I47" s="95"/>
      <c r="J47" s="193"/>
    </row>
    <row r="48" spans="1:10" ht="18.75" customHeight="1" x14ac:dyDescent="0.25">
      <c r="A48" s="104">
        <v>46</v>
      </c>
      <c r="B48" s="104"/>
      <c r="C48" s="34"/>
      <c r="D48" s="34"/>
      <c r="E48" s="89"/>
      <c r="F48" s="94"/>
      <c r="G48" s="38"/>
      <c r="H48" s="38"/>
      <c r="I48" s="95"/>
      <c r="J48" s="193"/>
    </row>
    <row r="49" spans="1:10" ht="18.75" customHeight="1" x14ac:dyDescent="0.25">
      <c r="A49" s="104">
        <v>47</v>
      </c>
      <c r="B49" s="104"/>
      <c r="C49" s="34"/>
      <c r="D49" s="34"/>
      <c r="E49" s="89"/>
      <c r="F49" s="94"/>
      <c r="G49" s="38"/>
      <c r="H49" s="38"/>
      <c r="I49" s="95"/>
      <c r="J49" s="194"/>
    </row>
    <row r="50" spans="1:10" ht="18.75" customHeight="1" x14ac:dyDescent="0.25">
      <c r="A50" s="104">
        <v>48</v>
      </c>
      <c r="B50" s="104"/>
      <c r="C50" s="34"/>
      <c r="D50" s="34"/>
      <c r="E50" s="89"/>
      <c r="F50" s="94"/>
      <c r="G50" s="38"/>
      <c r="H50" s="38"/>
      <c r="I50" s="95"/>
      <c r="J50" s="193"/>
    </row>
    <row r="51" spans="1:10" ht="18.75" customHeight="1" x14ac:dyDescent="0.25">
      <c r="A51" s="104">
        <v>49</v>
      </c>
      <c r="B51" s="104"/>
      <c r="C51" s="34"/>
      <c r="D51" s="34"/>
      <c r="E51" s="89"/>
      <c r="F51" s="94"/>
      <c r="G51" s="38"/>
      <c r="H51" s="38"/>
      <c r="I51" s="95"/>
      <c r="J51" s="193"/>
    </row>
    <row r="52" spans="1:10" ht="18.75" customHeight="1" x14ac:dyDescent="0.25">
      <c r="A52" s="104">
        <v>50</v>
      </c>
      <c r="B52" s="104"/>
      <c r="C52" s="34"/>
      <c r="D52" s="34"/>
      <c r="E52" s="89"/>
      <c r="F52" s="94"/>
      <c r="G52" s="38"/>
      <c r="H52" s="38"/>
      <c r="I52" s="95"/>
      <c r="J52" s="193"/>
    </row>
    <row r="53" spans="1:10" ht="18.75" customHeight="1" x14ac:dyDescent="0.25">
      <c r="A53" s="104">
        <v>51</v>
      </c>
      <c r="B53" s="104"/>
      <c r="C53" s="34"/>
      <c r="D53" s="34"/>
      <c r="E53" s="89"/>
      <c r="F53" s="94"/>
      <c r="G53" s="38"/>
      <c r="H53" s="38"/>
      <c r="I53" s="95"/>
      <c r="J53" s="193"/>
    </row>
    <row r="54" spans="1:10" ht="18.75" customHeight="1" x14ac:dyDescent="0.25">
      <c r="A54" s="104">
        <v>52</v>
      </c>
      <c r="B54" s="104"/>
      <c r="C54" s="34"/>
      <c r="D54" s="34"/>
      <c r="E54" s="89"/>
      <c r="F54" s="94"/>
      <c r="G54" s="38"/>
      <c r="H54" s="38"/>
      <c r="I54" s="95"/>
      <c r="J54" s="193"/>
    </row>
    <row r="55" spans="1:10" ht="18.75" customHeight="1" x14ac:dyDescent="0.25">
      <c r="A55" s="104">
        <v>53</v>
      </c>
      <c r="B55" s="104"/>
      <c r="C55" s="34"/>
      <c r="D55" s="34"/>
      <c r="E55" s="89"/>
      <c r="F55" s="94"/>
      <c r="G55" s="38"/>
      <c r="H55" s="38"/>
      <c r="I55" s="95"/>
      <c r="J55" s="193"/>
    </row>
    <row r="56" spans="1:10" ht="18.75" customHeight="1" x14ac:dyDescent="0.25">
      <c r="A56" s="104">
        <v>54</v>
      </c>
      <c r="B56" s="104"/>
      <c r="C56" s="34"/>
      <c r="D56" s="34"/>
      <c r="E56" s="89"/>
      <c r="F56" s="94"/>
      <c r="G56" s="38"/>
      <c r="H56" s="38"/>
      <c r="I56" s="95"/>
      <c r="J56" s="193"/>
    </row>
    <row r="57" spans="1:10" ht="18.75" customHeight="1" x14ac:dyDescent="0.25">
      <c r="A57" s="104">
        <v>55</v>
      </c>
      <c r="B57" s="104"/>
      <c r="C57" s="34"/>
      <c r="D57" s="34"/>
      <c r="E57" s="89"/>
      <c r="F57" s="94"/>
      <c r="G57" s="38"/>
      <c r="H57" s="38"/>
      <c r="I57" s="95"/>
      <c r="J57" s="193"/>
    </row>
    <row r="58" spans="1:10" ht="18.75" customHeight="1" x14ac:dyDescent="0.25">
      <c r="A58" s="104">
        <v>56</v>
      </c>
      <c r="B58" s="104"/>
      <c r="C58" s="34"/>
      <c r="D58" s="34"/>
      <c r="E58" s="89"/>
      <c r="F58" s="94"/>
      <c r="G58" s="38"/>
      <c r="H58" s="38"/>
      <c r="I58" s="95"/>
      <c r="J58" s="193"/>
    </row>
    <row r="59" spans="1:10" ht="18.75" customHeight="1" x14ac:dyDescent="0.25">
      <c r="A59" s="104">
        <v>57</v>
      </c>
      <c r="B59" s="104"/>
      <c r="C59" s="34"/>
      <c r="D59" s="34"/>
      <c r="E59" s="89"/>
      <c r="F59" s="94"/>
      <c r="G59" s="38"/>
      <c r="H59" s="38"/>
      <c r="I59" s="95"/>
      <c r="J59" s="193"/>
    </row>
    <row r="60" spans="1:10" ht="18.75" customHeight="1" x14ac:dyDescent="0.25">
      <c r="A60" s="104">
        <v>58</v>
      </c>
      <c r="B60" s="104"/>
      <c r="C60" s="34"/>
      <c r="D60" s="34"/>
      <c r="E60" s="89"/>
      <c r="F60" s="94"/>
      <c r="G60" s="38"/>
      <c r="H60" s="38"/>
      <c r="I60" s="95"/>
      <c r="J60" s="193"/>
    </row>
    <row r="61" spans="1:10" ht="18.75" customHeight="1" x14ac:dyDescent="0.25">
      <c r="A61" s="104">
        <v>59</v>
      </c>
      <c r="B61" s="104"/>
      <c r="C61" s="34"/>
      <c r="D61" s="34"/>
      <c r="E61" s="89"/>
      <c r="F61" s="94"/>
      <c r="G61" s="38"/>
      <c r="H61" s="38"/>
      <c r="I61" s="95"/>
      <c r="J61" s="193"/>
    </row>
    <row r="62" spans="1:10" ht="18.75" customHeight="1" x14ac:dyDescent="0.25">
      <c r="A62" s="104">
        <v>60</v>
      </c>
      <c r="B62" s="104"/>
      <c r="C62" s="34"/>
      <c r="D62" s="34"/>
      <c r="E62" s="89"/>
      <c r="F62" s="94"/>
      <c r="G62" s="38"/>
      <c r="H62" s="38"/>
      <c r="I62" s="95"/>
      <c r="J62" s="193"/>
    </row>
    <row r="63" spans="1:10" ht="18.75" customHeight="1" x14ac:dyDescent="0.25">
      <c r="A63" s="104">
        <v>61</v>
      </c>
      <c r="B63" s="104"/>
      <c r="C63" s="34"/>
      <c r="D63" s="34"/>
      <c r="E63" s="89"/>
      <c r="F63" s="94"/>
      <c r="G63" s="38"/>
      <c r="H63" s="38"/>
      <c r="I63" s="95"/>
      <c r="J63" s="193"/>
    </row>
    <row r="64" spans="1:10" ht="18.75" customHeight="1" x14ac:dyDescent="0.25">
      <c r="A64" s="104">
        <v>62</v>
      </c>
      <c r="B64" s="104"/>
      <c r="C64" s="34"/>
      <c r="D64" s="34"/>
      <c r="E64" s="89"/>
      <c r="F64" s="94"/>
      <c r="G64" s="38"/>
      <c r="H64" s="38"/>
      <c r="I64" s="95"/>
      <c r="J64" s="193"/>
    </row>
    <row r="65" spans="1:10" ht="18.75" customHeight="1" x14ac:dyDescent="0.25">
      <c r="A65" s="104">
        <v>63</v>
      </c>
      <c r="B65" s="104"/>
      <c r="C65" s="34"/>
      <c r="D65" s="34"/>
      <c r="E65" s="89"/>
      <c r="F65" s="94"/>
      <c r="G65" s="38"/>
      <c r="H65" s="38"/>
      <c r="I65" s="95"/>
      <c r="J65" s="193"/>
    </row>
    <row r="66" spans="1:10" ht="18.75" customHeight="1" x14ac:dyDescent="0.25">
      <c r="A66" s="104">
        <v>64</v>
      </c>
      <c r="B66" s="104"/>
      <c r="C66" s="34"/>
      <c r="D66" s="34"/>
      <c r="E66" s="89"/>
      <c r="F66" s="94"/>
      <c r="G66" s="38"/>
      <c r="H66" s="38"/>
      <c r="I66" s="95"/>
      <c r="J66" s="193"/>
    </row>
    <row r="67" spans="1:10" ht="18.75" customHeight="1" x14ac:dyDescent="0.25">
      <c r="A67" s="104">
        <v>65</v>
      </c>
      <c r="B67" s="104"/>
      <c r="C67" s="34"/>
      <c r="D67" s="34"/>
      <c r="E67" s="89"/>
      <c r="F67" s="94"/>
      <c r="G67" s="38"/>
      <c r="H67" s="38"/>
      <c r="I67" s="95"/>
      <c r="J67" s="193"/>
    </row>
    <row r="68" spans="1:10" ht="18.75" customHeight="1" x14ac:dyDescent="0.25">
      <c r="A68" s="104">
        <v>66</v>
      </c>
      <c r="B68" s="104"/>
      <c r="C68" s="34"/>
      <c r="D68" s="34"/>
      <c r="E68" s="89"/>
      <c r="F68" s="94"/>
      <c r="G68" s="38"/>
      <c r="H68" s="38"/>
      <c r="I68" s="95"/>
      <c r="J68" s="193"/>
    </row>
    <row r="69" spans="1:10" ht="18.75" customHeight="1" x14ac:dyDescent="0.25">
      <c r="A69" s="104">
        <v>67</v>
      </c>
      <c r="B69" s="104"/>
      <c r="C69" s="34"/>
      <c r="D69" s="34"/>
      <c r="E69" s="89"/>
      <c r="F69" s="94"/>
      <c r="G69" s="38"/>
      <c r="H69" s="38"/>
      <c r="I69" s="95"/>
      <c r="J69" s="193"/>
    </row>
    <row r="70" spans="1:10" ht="18.75" customHeight="1" x14ac:dyDescent="0.25">
      <c r="A70" s="104">
        <v>68</v>
      </c>
      <c r="B70" s="104"/>
      <c r="C70" s="34"/>
      <c r="D70" s="34"/>
      <c r="E70" s="89"/>
      <c r="F70" s="94"/>
      <c r="G70" s="38"/>
      <c r="H70" s="38"/>
      <c r="I70" s="95"/>
      <c r="J70" s="193"/>
    </row>
    <row r="71" spans="1:10" ht="18.75" customHeight="1" x14ac:dyDescent="0.25">
      <c r="A71" s="104">
        <v>69</v>
      </c>
      <c r="B71" s="104"/>
      <c r="C71" s="34"/>
      <c r="D71" s="34"/>
      <c r="E71" s="89"/>
      <c r="F71" s="94"/>
      <c r="G71" s="38"/>
      <c r="H71" s="38"/>
      <c r="I71" s="95"/>
      <c r="J71" s="193"/>
    </row>
    <row r="72" spans="1:10" ht="18.75" customHeight="1" x14ac:dyDescent="0.25">
      <c r="A72" s="104">
        <v>70</v>
      </c>
      <c r="B72" s="104"/>
      <c r="C72" s="34"/>
      <c r="D72" s="34"/>
      <c r="E72" s="89"/>
      <c r="F72" s="94"/>
      <c r="G72" s="38"/>
      <c r="H72" s="38"/>
      <c r="I72" s="95"/>
      <c r="J72" s="193"/>
    </row>
    <row r="73" spans="1:10" ht="18.75" customHeight="1" x14ac:dyDescent="0.25">
      <c r="A73" s="104">
        <v>71</v>
      </c>
      <c r="B73" s="104"/>
      <c r="C73" s="34"/>
      <c r="D73" s="34"/>
      <c r="E73" s="89"/>
      <c r="F73" s="94"/>
      <c r="G73" s="38"/>
      <c r="H73" s="38"/>
      <c r="I73" s="95"/>
      <c r="J73" s="193"/>
    </row>
    <row r="74" spans="1:10" ht="18.75" customHeight="1" x14ac:dyDescent="0.25">
      <c r="A74" s="104">
        <v>72</v>
      </c>
      <c r="B74" s="104"/>
      <c r="C74" s="34"/>
      <c r="D74" s="34"/>
      <c r="E74" s="89"/>
      <c r="F74" s="94"/>
      <c r="G74" s="38"/>
      <c r="H74" s="38"/>
      <c r="I74" s="95"/>
      <c r="J74" s="193"/>
    </row>
    <row r="75" spans="1:10" ht="18.75" customHeight="1" x14ac:dyDescent="0.25">
      <c r="A75" s="104">
        <v>73</v>
      </c>
      <c r="B75" s="104"/>
      <c r="C75" s="34"/>
      <c r="D75" s="34"/>
      <c r="E75" s="89"/>
      <c r="F75" s="94"/>
      <c r="G75" s="38"/>
      <c r="H75" s="38"/>
      <c r="I75" s="95"/>
      <c r="J75" s="193"/>
    </row>
    <row r="76" spans="1:10" ht="18.75" customHeight="1" x14ac:dyDescent="0.25">
      <c r="A76" s="104">
        <v>74</v>
      </c>
      <c r="B76" s="104"/>
      <c r="C76" s="34"/>
      <c r="D76" s="34"/>
      <c r="E76" s="89"/>
      <c r="F76" s="94"/>
      <c r="G76" s="38"/>
      <c r="H76" s="38"/>
      <c r="I76" s="95"/>
      <c r="J76" s="193"/>
    </row>
    <row r="77" spans="1:10" ht="18.75" customHeight="1" x14ac:dyDescent="0.25">
      <c r="A77" s="104">
        <v>75</v>
      </c>
      <c r="B77" s="104"/>
      <c r="C77" s="34"/>
      <c r="D77" s="34"/>
      <c r="E77" s="89"/>
      <c r="F77" s="94"/>
      <c r="G77" s="38"/>
      <c r="H77" s="38"/>
      <c r="I77" s="95"/>
      <c r="J77" s="193"/>
    </row>
    <row r="78" spans="1:10" ht="18.75" customHeight="1" x14ac:dyDescent="0.25">
      <c r="A78" s="104">
        <v>76</v>
      </c>
      <c r="B78" s="104"/>
      <c r="C78" s="34"/>
      <c r="D78" s="34"/>
      <c r="E78" s="89"/>
      <c r="F78" s="94"/>
      <c r="G78" s="38"/>
      <c r="H78" s="38"/>
      <c r="I78" s="95"/>
      <c r="J78" s="193"/>
    </row>
    <row r="79" spans="1:10" ht="18.75" customHeight="1" x14ac:dyDescent="0.25">
      <c r="A79" s="104">
        <v>77</v>
      </c>
      <c r="B79" s="104"/>
      <c r="C79" s="34"/>
      <c r="D79" s="34"/>
      <c r="E79" s="89"/>
      <c r="F79" s="94"/>
      <c r="G79" s="38"/>
      <c r="H79" s="38"/>
      <c r="I79" s="95"/>
      <c r="J79" s="193"/>
    </row>
    <row r="80" spans="1:10" ht="18.75" customHeight="1" x14ac:dyDescent="0.25">
      <c r="A80" s="104">
        <v>78</v>
      </c>
      <c r="B80" s="104"/>
      <c r="C80" s="34"/>
      <c r="D80" s="34"/>
      <c r="E80" s="89"/>
      <c r="F80" s="94"/>
      <c r="G80" s="38"/>
      <c r="H80" s="38"/>
      <c r="I80" s="95"/>
      <c r="J80" s="193"/>
    </row>
    <row r="81" spans="1:10" ht="18.75" customHeight="1" x14ac:dyDescent="0.25">
      <c r="A81" s="104">
        <v>79</v>
      </c>
      <c r="B81" s="104"/>
      <c r="C81" s="34"/>
      <c r="D81" s="34"/>
      <c r="E81" s="89"/>
      <c r="F81" s="94"/>
      <c r="G81" s="38"/>
      <c r="H81" s="38"/>
      <c r="I81" s="95"/>
      <c r="J81" s="193"/>
    </row>
    <row r="82" spans="1:10" ht="18.75" customHeight="1" x14ac:dyDescent="0.25">
      <c r="A82" s="104">
        <v>80</v>
      </c>
      <c r="B82" s="104"/>
      <c r="C82" s="34"/>
      <c r="D82" s="34"/>
      <c r="E82" s="89"/>
      <c r="F82" s="94"/>
      <c r="G82" s="38"/>
      <c r="H82" s="38"/>
      <c r="I82" s="95"/>
      <c r="J82" s="193"/>
    </row>
    <row r="83" spans="1:10" ht="18.75" customHeight="1" x14ac:dyDescent="0.25">
      <c r="A83" s="104">
        <v>81</v>
      </c>
      <c r="B83" s="104"/>
      <c r="C83" s="34"/>
      <c r="D83" s="34"/>
      <c r="E83" s="89"/>
      <c r="F83" s="94"/>
      <c r="G83" s="38"/>
      <c r="H83" s="38"/>
      <c r="I83" s="95"/>
      <c r="J83" s="193"/>
    </row>
    <row r="84" spans="1:10" ht="18.75" customHeight="1" x14ac:dyDescent="0.25">
      <c r="A84" s="104">
        <v>82</v>
      </c>
      <c r="B84" s="104"/>
      <c r="C84" s="34"/>
      <c r="D84" s="34"/>
      <c r="E84" s="89"/>
      <c r="F84" s="94"/>
      <c r="G84" s="38"/>
      <c r="H84" s="38"/>
      <c r="I84" s="95"/>
      <c r="J84" s="193"/>
    </row>
    <row r="85" spans="1:10" ht="18.75" customHeight="1" x14ac:dyDescent="0.25">
      <c r="A85" s="104">
        <v>83</v>
      </c>
      <c r="B85" s="104"/>
      <c r="C85" s="34"/>
      <c r="D85" s="34"/>
      <c r="E85" s="89"/>
      <c r="F85" s="94"/>
      <c r="G85" s="38"/>
      <c r="H85" s="38"/>
      <c r="I85" s="95"/>
      <c r="J85" s="193"/>
    </row>
    <row r="86" spans="1:10" ht="18.75" customHeight="1" x14ac:dyDescent="0.25">
      <c r="A86" s="104">
        <v>84</v>
      </c>
      <c r="B86" s="104"/>
      <c r="C86" s="34"/>
      <c r="D86" s="34"/>
      <c r="E86" s="89"/>
      <c r="F86" s="94"/>
      <c r="G86" s="38"/>
      <c r="H86" s="38"/>
      <c r="I86" s="95"/>
      <c r="J86" s="193"/>
    </row>
    <row r="87" spans="1:10" ht="18.75" customHeight="1" x14ac:dyDescent="0.25">
      <c r="A87" s="104">
        <v>85</v>
      </c>
      <c r="B87" s="104"/>
      <c r="C87" s="34"/>
      <c r="D87" s="34"/>
      <c r="E87" s="89"/>
      <c r="F87" s="94"/>
      <c r="G87" s="38"/>
      <c r="H87" s="38"/>
      <c r="I87" s="95"/>
      <c r="J87" s="193"/>
    </row>
    <row r="88" spans="1:10" ht="18.75" customHeight="1" x14ac:dyDescent="0.25">
      <c r="A88" s="104">
        <v>86</v>
      </c>
      <c r="B88" s="104"/>
      <c r="C88" s="34"/>
      <c r="D88" s="34"/>
      <c r="E88" s="89"/>
      <c r="F88" s="94"/>
      <c r="G88" s="38"/>
      <c r="H88" s="38"/>
      <c r="I88" s="95"/>
      <c r="J88" s="193"/>
    </row>
    <row r="89" spans="1:10" ht="18.75" customHeight="1" x14ac:dyDescent="0.25">
      <c r="A89" s="104">
        <v>87</v>
      </c>
      <c r="B89" s="104"/>
      <c r="C89" s="34"/>
      <c r="D89" s="34"/>
      <c r="E89" s="89"/>
      <c r="F89" s="94"/>
      <c r="G89" s="38"/>
      <c r="H89" s="38"/>
      <c r="I89" s="95"/>
      <c r="J89" s="193"/>
    </row>
    <row r="90" spans="1:10" ht="18.75" customHeight="1" x14ac:dyDescent="0.25">
      <c r="A90" s="104">
        <v>88</v>
      </c>
      <c r="B90" s="104"/>
      <c r="C90" s="34"/>
      <c r="D90" s="34"/>
      <c r="E90" s="89"/>
      <c r="F90" s="94"/>
      <c r="G90" s="38"/>
      <c r="H90" s="38"/>
      <c r="I90" s="95"/>
      <c r="J90" s="193"/>
    </row>
    <row r="91" spans="1:10" ht="18.75" customHeight="1" x14ac:dyDescent="0.25">
      <c r="A91" s="104">
        <v>89</v>
      </c>
      <c r="B91" s="104"/>
      <c r="C91" s="34"/>
      <c r="D91" s="34"/>
      <c r="E91" s="89"/>
      <c r="F91" s="94"/>
      <c r="G91" s="38"/>
      <c r="H91" s="38"/>
      <c r="I91" s="95"/>
      <c r="J91" s="193"/>
    </row>
    <row r="92" spans="1:10" ht="18.75" customHeight="1" x14ac:dyDescent="0.25">
      <c r="A92" s="104">
        <v>90</v>
      </c>
      <c r="B92" s="104"/>
      <c r="C92" s="34"/>
      <c r="D92" s="34"/>
      <c r="E92" s="89"/>
      <c r="F92" s="94"/>
      <c r="G92" s="38"/>
      <c r="H92" s="38"/>
      <c r="I92" s="95"/>
      <c r="J92" s="193"/>
    </row>
    <row r="93" spans="1:10" ht="18.75" customHeight="1" x14ac:dyDescent="0.25">
      <c r="A93" s="104">
        <v>91</v>
      </c>
      <c r="B93" s="104"/>
      <c r="C93" s="34"/>
      <c r="D93" s="34"/>
      <c r="E93" s="89"/>
      <c r="F93" s="94"/>
      <c r="G93" s="38"/>
      <c r="H93" s="38"/>
      <c r="I93" s="95"/>
      <c r="J93" s="193"/>
    </row>
    <row r="94" spans="1:10" ht="18.75" customHeight="1" x14ac:dyDescent="0.25">
      <c r="A94" s="104">
        <v>92</v>
      </c>
      <c r="B94" s="104"/>
      <c r="C94" s="34"/>
      <c r="D94" s="34"/>
      <c r="E94" s="89"/>
      <c r="F94" s="94"/>
      <c r="G94" s="38"/>
      <c r="H94" s="38"/>
      <c r="I94" s="95"/>
      <c r="J94" s="193"/>
    </row>
    <row r="95" spans="1:10" ht="18.75" customHeight="1" x14ac:dyDescent="0.25">
      <c r="A95" s="104">
        <v>93</v>
      </c>
      <c r="B95" s="104"/>
      <c r="C95" s="34"/>
      <c r="D95" s="34"/>
      <c r="E95" s="89"/>
      <c r="F95" s="94"/>
      <c r="G95" s="38"/>
      <c r="H95" s="38"/>
      <c r="I95" s="95"/>
      <c r="J95" s="193"/>
    </row>
    <row r="96" spans="1:10" ht="18.75" customHeight="1" x14ac:dyDescent="0.25">
      <c r="A96" s="104">
        <v>94</v>
      </c>
      <c r="B96" s="104"/>
      <c r="C96" s="34"/>
      <c r="D96" s="34"/>
      <c r="E96" s="89"/>
      <c r="F96" s="94"/>
      <c r="G96" s="38"/>
      <c r="H96" s="38"/>
      <c r="I96" s="95"/>
      <c r="J96" s="193"/>
    </row>
    <row r="97" spans="1:10" ht="18.75" customHeight="1" x14ac:dyDescent="0.25">
      <c r="A97" s="104">
        <v>95</v>
      </c>
      <c r="B97" s="104"/>
      <c r="C97" s="34"/>
      <c r="D97" s="34"/>
      <c r="E97" s="89"/>
      <c r="F97" s="94"/>
      <c r="G97" s="38"/>
      <c r="H97" s="38"/>
      <c r="I97" s="95"/>
      <c r="J97" s="193"/>
    </row>
    <row r="98" spans="1:10" ht="18.75" customHeight="1" x14ac:dyDescent="0.25">
      <c r="A98" s="104">
        <v>96</v>
      </c>
      <c r="B98" s="104"/>
      <c r="C98" s="34"/>
      <c r="D98" s="34"/>
      <c r="E98" s="89"/>
      <c r="F98" s="94"/>
      <c r="G98" s="38"/>
      <c r="H98" s="38"/>
      <c r="I98" s="95"/>
      <c r="J98" s="193"/>
    </row>
    <row r="99" spans="1:10" ht="18.75" customHeight="1" x14ac:dyDescent="0.25">
      <c r="A99" s="104">
        <v>97</v>
      </c>
      <c r="B99" s="104"/>
      <c r="C99" s="34"/>
      <c r="D99" s="34"/>
      <c r="E99" s="89"/>
      <c r="F99" s="94"/>
      <c r="G99" s="38"/>
      <c r="H99" s="38"/>
      <c r="I99" s="95"/>
      <c r="J99" s="193"/>
    </row>
    <row r="100" spans="1:10" ht="18.75" customHeight="1" x14ac:dyDescent="0.25">
      <c r="A100" s="104">
        <v>98</v>
      </c>
      <c r="B100" s="104"/>
      <c r="C100" s="34"/>
      <c r="D100" s="34"/>
      <c r="E100" s="89"/>
      <c r="F100" s="94"/>
      <c r="G100" s="38"/>
      <c r="H100" s="38"/>
      <c r="I100" s="95"/>
      <c r="J100" s="193"/>
    </row>
    <row r="101" spans="1:10" ht="18.75" customHeight="1" x14ac:dyDescent="0.25">
      <c r="A101" s="104">
        <v>99</v>
      </c>
      <c r="B101" s="104"/>
      <c r="C101" s="34"/>
      <c r="D101" s="34"/>
      <c r="E101" s="89"/>
      <c r="F101" s="94"/>
      <c r="G101" s="38"/>
      <c r="H101" s="38"/>
      <c r="I101" s="95"/>
      <c r="J101" s="193"/>
    </row>
    <row r="102" spans="1:10" ht="18.75" customHeight="1" x14ac:dyDescent="0.25">
      <c r="A102" s="104">
        <v>100</v>
      </c>
      <c r="B102" s="104"/>
      <c r="C102" s="34"/>
      <c r="D102" s="34"/>
      <c r="E102" s="89"/>
      <c r="F102" s="94"/>
      <c r="G102" s="38"/>
      <c r="H102" s="38"/>
      <c r="I102" s="95"/>
      <c r="J102" s="193"/>
    </row>
    <row r="103" spans="1:10" ht="18.75" customHeight="1" x14ac:dyDescent="0.25">
      <c r="A103" s="104">
        <v>101</v>
      </c>
      <c r="B103" s="104"/>
      <c r="C103" s="34"/>
      <c r="D103" s="34"/>
      <c r="E103" s="89"/>
      <c r="F103" s="94"/>
      <c r="G103" s="38"/>
      <c r="H103" s="38"/>
      <c r="I103" s="106"/>
      <c r="J103" s="193"/>
    </row>
    <row r="104" spans="1:10" ht="18.75" customHeight="1" x14ac:dyDescent="0.25">
      <c r="A104" s="104">
        <v>102</v>
      </c>
      <c r="B104" s="104"/>
      <c r="C104" s="34"/>
      <c r="D104" s="34"/>
      <c r="E104" s="89"/>
      <c r="F104" s="94"/>
      <c r="G104" s="38"/>
      <c r="H104" s="38"/>
      <c r="I104" s="106"/>
      <c r="J104" s="193"/>
    </row>
    <row r="105" spans="1:10" ht="18.75" customHeight="1" x14ac:dyDescent="0.25">
      <c r="A105" s="104">
        <v>103</v>
      </c>
      <c r="B105" s="104"/>
      <c r="C105" s="34"/>
      <c r="D105" s="34"/>
      <c r="E105" s="89"/>
      <c r="F105" s="94"/>
      <c r="G105" s="38"/>
      <c r="H105" s="38"/>
      <c r="I105" s="106"/>
      <c r="J105" s="193"/>
    </row>
    <row r="106" spans="1:10" ht="18.75" customHeight="1" x14ac:dyDescent="0.25">
      <c r="A106" s="104">
        <v>104</v>
      </c>
      <c r="B106" s="104"/>
      <c r="C106" s="34"/>
      <c r="D106" s="34"/>
      <c r="E106" s="89"/>
      <c r="F106" s="94"/>
      <c r="G106" s="38"/>
      <c r="H106" s="38"/>
      <c r="I106" s="106"/>
      <c r="J106" s="193"/>
    </row>
    <row r="107" spans="1:10" ht="18.75" customHeight="1" x14ac:dyDescent="0.25">
      <c r="A107" s="104">
        <v>105</v>
      </c>
      <c r="B107" s="104"/>
      <c r="C107" s="34"/>
      <c r="D107" s="34"/>
      <c r="E107" s="89"/>
      <c r="F107" s="94"/>
      <c r="G107" s="38"/>
      <c r="H107" s="38"/>
      <c r="I107" s="106"/>
      <c r="J107" s="193"/>
    </row>
    <row r="108" spans="1:10" ht="18.75" customHeight="1" x14ac:dyDescent="0.25">
      <c r="A108" s="104">
        <v>106</v>
      </c>
      <c r="B108" s="104"/>
      <c r="C108" s="34"/>
      <c r="D108" s="34"/>
      <c r="E108" s="89"/>
      <c r="F108" s="94"/>
      <c r="G108" s="38"/>
      <c r="H108" s="38"/>
      <c r="I108" s="106"/>
      <c r="J108" s="193"/>
    </row>
    <row r="109" spans="1:10" ht="18.75" customHeight="1" x14ac:dyDescent="0.25">
      <c r="A109" s="104">
        <v>107</v>
      </c>
      <c r="B109" s="104"/>
      <c r="C109" s="34"/>
      <c r="D109" s="34"/>
      <c r="E109" s="89"/>
      <c r="F109" s="94"/>
      <c r="G109" s="38"/>
      <c r="H109" s="38"/>
      <c r="I109" s="106"/>
      <c r="J109" s="193"/>
    </row>
    <row r="110" spans="1:10" ht="18.75" customHeight="1" x14ac:dyDescent="0.25">
      <c r="A110" s="104">
        <v>108</v>
      </c>
      <c r="B110" s="104"/>
      <c r="C110" s="34"/>
      <c r="D110" s="34"/>
      <c r="E110" s="89"/>
      <c r="F110" s="94"/>
      <c r="G110" s="38"/>
      <c r="H110" s="38"/>
      <c r="I110" s="106"/>
      <c r="J110" s="193"/>
    </row>
    <row r="111" spans="1:10" ht="18.75" customHeight="1" x14ac:dyDescent="0.25">
      <c r="A111" s="104">
        <v>109</v>
      </c>
      <c r="B111" s="104"/>
      <c r="C111" s="34"/>
      <c r="D111" s="34"/>
      <c r="E111" s="89"/>
      <c r="F111" s="94"/>
      <c r="G111" s="38"/>
      <c r="H111" s="38"/>
      <c r="I111" s="106"/>
      <c r="J111" s="193"/>
    </row>
    <row r="112" spans="1:10" ht="18.75" customHeight="1" x14ac:dyDescent="0.25">
      <c r="A112" s="104">
        <v>110</v>
      </c>
      <c r="B112" s="104"/>
      <c r="C112" s="34"/>
      <c r="D112" s="34"/>
      <c r="E112" s="89"/>
      <c r="F112" s="94"/>
      <c r="G112" s="38"/>
      <c r="H112" s="38"/>
      <c r="I112" s="106"/>
      <c r="J112" s="193"/>
    </row>
    <row r="113" spans="1:10" ht="18.75" customHeight="1" x14ac:dyDescent="0.25">
      <c r="A113" s="104">
        <v>111</v>
      </c>
      <c r="B113" s="104"/>
      <c r="C113" s="34"/>
      <c r="D113" s="34"/>
      <c r="E113" s="89"/>
      <c r="F113" s="94"/>
      <c r="G113" s="38"/>
      <c r="H113" s="38"/>
      <c r="I113" s="106"/>
      <c r="J113" s="193"/>
    </row>
    <row r="114" spans="1:10" ht="18.75" customHeight="1" x14ac:dyDescent="0.25">
      <c r="A114" s="104">
        <v>112</v>
      </c>
      <c r="B114" s="104"/>
      <c r="C114" s="34"/>
      <c r="D114" s="34"/>
      <c r="E114" s="89"/>
      <c r="F114" s="94"/>
      <c r="G114" s="38"/>
      <c r="H114" s="38"/>
      <c r="I114" s="106"/>
      <c r="J114" s="193"/>
    </row>
    <row r="115" spans="1:10" ht="18.75" customHeight="1" x14ac:dyDescent="0.25">
      <c r="A115" s="104">
        <v>113</v>
      </c>
      <c r="B115" s="104"/>
      <c r="C115" s="34"/>
      <c r="D115" s="34"/>
      <c r="E115" s="89"/>
      <c r="F115" s="94"/>
      <c r="G115" s="38"/>
      <c r="H115" s="38"/>
      <c r="I115" s="106"/>
      <c r="J115" s="193"/>
    </row>
    <row r="116" spans="1:10" ht="18.75" customHeight="1" x14ac:dyDescent="0.25">
      <c r="A116" s="104">
        <v>114</v>
      </c>
      <c r="B116" s="104"/>
      <c r="C116" s="34"/>
      <c r="D116" s="34"/>
      <c r="E116" s="89"/>
      <c r="F116" s="94"/>
      <c r="G116" s="38"/>
      <c r="H116" s="38"/>
      <c r="I116" s="106"/>
      <c r="J116" s="193"/>
    </row>
    <row r="117" spans="1:10" ht="18.75" customHeight="1" x14ac:dyDescent="0.25">
      <c r="A117" s="104">
        <v>115</v>
      </c>
      <c r="B117" s="104"/>
      <c r="C117" s="34"/>
      <c r="D117" s="34"/>
      <c r="E117" s="89"/>
      <c r="F117" s="94"/>
      <c r="G117" s="38"/>
      <c r="H117" s="38"/>
      <c r="I117" s="106"/>
      <c r="J117" s="193"/>
    </row>
    <row r="118" spans="1:10" ht="18.75" customHeight="1" x14ac:dyDescent="0.25">
      <c r="A118" s="104">
        <v>116</v>
      </c>
      <c r="B118" s="104"/>
      <c r="C118" s="34"/>
      <c r="D118" s="34"/>
      <c r="E118" s="89"/>
      <c r="F118" s="94"/>
      <c r="G118" s="38"/>
      <c r="H118" s="38"/>
      <c r="I118" s="106"/>
      <c r="J118" s="193"/>
    </row>
    <row r="119" spans="1:10" ht="18.75" customHeight="1" x14ac:dyDescent="0.25">
      <c r="A119" s="104">
        <v>117</v>
      </c>
      <c r="B119" s="104"/>
      <c r="C119" s="34"/>
      <c r="D119" s="34"/>
      <c r="E119" s="89"/>
      <c r="F119" s="94"/>
      <c r="G119" s="38"/>
      <c r="H119" s="38"/>
      <c r="I119" s="106"/>
      <c r="J119" s="193"/>
    </row>
    <row r="120" spans="1:10" ht="18.75" customHeight="1" x14ac:dyDescent="0.25">
      <c r="A120" s="104">
        <v>118</v>
      </c>
      <c r="B120" s="104"/>
      <c r="C120" s="34"/>
      <c r="D120" s="34"/>
      <c r="E120" s="89"/>
      <c r="F120" s="94"/>
      <c r="G120" s="38"/>
      <c r="H120" s="38"/>
      <c r="I120" s="106"/>
      <c r="J120" s="193"/>
    </row>
    <row r="121" spans="1:10" ht="18.75" customHeight="1" x14ac:dyDescent="0.25">
      <c r="A121" s="104">
        <v>119</v>
      </c>
      <c r="B121" s="104"/>
      <c r="C121" s="34"/>
      <c r="D121" s="34"/>
      <c r="E121" s="89"/>
      <c r="F121" s="94"/>
      <c r="G121" s="38"/>
      <c r="H121" s="38"/>
      <c r="I121" s="106"/>
      <c r="J121" s="193"/>
    </row>
    <row r="122" spans="1:10" ht="18.75" customHeight="1" x14ac:dyDescent="0.25">
      <c r="A122" s="104">
        <v>120</v>
      </c>
      <c r="B122" s="104"/>
      <c r="C122" s="34"/>
      <c r="D122" s="34"/>
      <c r="E122" s="89"/>
      <c r="F122" s="94"/>
      <c r="G122" s="38"/>
      <c r="H122" s="38"/>
      <c r="I122" s="106"/>
      <c r="J122" s="193"/>
    </row>
    <row r="123" spans="1:10" ht="18.75" customHeight="1" x14ac:dyDescent="0.25">
      <c r="A123" s="104">
        <v>121</v>
      </c>
      <c r="B123" s="104"/>
      <c r="C123" s="34"/>
      <c r="D123" s="34"/>
      <c r="E123" s="89"/>
      <c r="F123" s="94"/>
      <c r="G123" s="38"/>
      <c r="H123" s="38"/>
      <c r="I123" s="106"/>
      <c r="J123" s="193"/>
    </row>
    <row r="124" spans="1:10" ht="18.75" customHeight="1" x14ac:dyDescent="0.25">
      <c r="A124" s="104">
        <v>122</v>
      </c>
      <c r="B124" s="104"/>
      <c r="C124" s="34"/>
      <c r="D124" s="34"/>
      <c r="E124" s="89"/>
      <c r="F124" s="94"/>
      <c r="G124" s="38"/>
      <c r="H124" s="38"/>
      <c r="I124" s="106"/>
      <c r="J124" s="193"/>
    </row>
    <row r="125" spans="1:10" ht="18.75" customHeight="1" x14ac:dyDescent="0.25">
      <c r="A125" s="104">
        <v>123</v>
      </c>
      <c r="B125" s="104"/>
      <c r="C125" s="34"/>
      <c r="D125" s="34"/>
      <c r="E125" s="89"/>
      <c r="F125" s="94"/>
      <c r="G125" s="38"/>
      <c r="H125" s="38"/>
      <c r="I125" s="106"/>
      <c r="J125" s="193"/>
    </row>
    <row r="126" spans="1:10" ht="18.75" customHeight="1" x14ac:dyDescent="0.25">
      <c r="A126" s="104">
        <v>124</v>
      </c>
      <c r="B126" s="104"/>
      <c r="C126" s="34"/>
      <c r="D126" s="34"/>
      <c r="E126" s="89"/>
      <c r="F126" s="94"/>
      <c r="G126" s="38"/>
      <c r="H126" s="38"/>
      <c r="I126" s="106"/>
      <c r="J126" s="193"/>
    </row>
    <row r="127" spans="1:10" ht="18.75" customHeight="1" x14ac:dyDescent="0.25">
      <c r="A127" s="104">
        <v>125</v>
      </c>
      <c r="B127" s="104"/>
      <c r="C127" s="34"/>
      <c r="D127" s="34"/>
      <c r="E127" s="89"/>
      <c r="F127" s="94"/>
      <c r="G127" s="38"/>
      <c r="H127" s="38"/>
      <c r="I127" s="106"/>
      <c r="J127" s="193"/>
    </row>
    <row r="128" spans="1:10" ht="18.75" customHeight="1" x14ac:dyDescent="0.25">
      <c r="A128" s="104">
        <v>126</v>
      </c>
      <c r="B128" s="104"/>
      <c r="C128" s="34"/>
      <c r="D128" s="34"/>
      <c r="E128" s="89"/>
      <c r="F128" s="94"/>
      <c r="G128" s="38"/>
      <c r="H128" s="38"/>
      <c r="I128" s="106"/>
      <c r="J128" s="193"/>
    </row>
    <row r="129" spans="1:10" ht="18.75" customHeight="1" x14ac:dyDescent="0.25">
      <c r="A129" s="104">
        <v>127</v>
      </c>
      <c r="B129" s="104"/>
      <c r="C129" s="34"/>
      <c r="D129" s="34"/>
      <c r="E129" s="89"/>
      <c r="F129" s="94"/>
      <c r="G129" s="38"/>
      <c r="H129" s="38"/>
      <c r="I129" s="106"/>
      <c r="J129" s="193"/>
    </row>
    <row r="130" spans="1:10" ht="18.75" customHeight="1" x14ac:dyDescent="0.25">
      <c r="A130" s="104">
        <v>128</v>
      </c>
      <c r="B130" s="104"/>
      <c r="C130" s="34"/>
      <c r="D130" s="34"/>
      <c r="E130" s="89"/>
      <c r="F130" s="94"/>
      <c r="G130" s="38"/>
      <c r="H130" s="38"/>
      <c r="I130" s="106"/>
      <c r="J130" s="193"/>
    </row>
    <row r="131" spans="1:10" ht="18.75" customHeight="1" x14ac:dyDescent="0.25">
      <c r="A131" s="104">
        <v>129</v>
      </c>
      <c r="B131" s="104"/>
      <c r="C131" s="34"/>
      <c r="D131" s="34"/>
      <c r="E131" s="89"/>
      <c r="F131" s="94"/>
      <c r="G131" s="38"/>
      <c r="H131" s="38"/>
      <c r="I131" s="106"/>
      <c r="J131" s="193"/>
    </row>
    <row r="132" spans="1:10" ht="18.75" customHeight="1" x14ac:dyDescent="0.25">
      <c r="A132" s="104">
        <v>130</v>
      </c>
      <c r="B132" s="104"/>
      <c r="C132" s="34"/>
      <c r="D132" s="34"/>
      <c r="E132" s="89"/>
      <c r="F132" s="94"/>
      <c r="G132" s="38"/>
      <c r="H132" s="38"/>
      <c r="I132" s="106"/>
      <c r="J132" s="193"/>
    </row>
    <row r="133" spans="1:10" ht="18.75" customHeight="1" x14ac:dyDescent="0.25">
      <c r="A133" s="104">
        <v>131</v>
      </c>
      <c r="B133" s="104"/>
      <c r="C133" s="34"/>
      <c r="D133" s="34"/>
      <c r="E133" s="89"/>
      <c r="F133" s="94"/>
      <c r="G133" s="38"/>
      <c r="H133" s="38"/>
      <c r="I133" s="106"/>
      <c r="J133" s="193"/>
    </row>
    <row r="134" spans="1:10" ht="18.75" customHeight="1" x14ac:dyDescent="0.25">
      <c r="A134" s="104">
        <v>132</v>
      </c>
      <c r="B134" s="104"/>
      <c r="C134" s="34"/>
      <c r="D134" s="34"/>
      <c r="E134" s="89"/>
      <c r="F134" s="94"/>
      <c r="G134" s="38"/>
      <c r="H134" s="38"/>
      <c r="I134" s="106"/>
      <c r="J134" s="193"/>
    </row>
    <row r="135" spans="1:10" ht="18.75" customHeight="1" x14ac:dyDescent="0.25">
      <c r="A135" s="104">
        <v>133</v>
      </c>
      <c r="B135" s="104"/>
      <c r="C135" s="34"/>
      <c r="D135" s="34"/>
      <c r="E135" s="89"/>
      <c r="F135" s="94"/>
      <c r="G135" s="38"/>
      <c r="H135" s="38"/>
      <c r="I135" s="106"/>
      <c r="J135" s="193"/>
    </row>
    <row r="136" spans="1:10" ht="18.75" customHeight="1" x14ac:dyDescent="0.25">
      <c r="A136" s="104">
        <v>134</v>
      </c>
      <c r="B136" s="104"/>
      <c r="C136" s="34"/>
      <c r="D136" s="34"/>
      <c r="E136" s="89"/>
      <c r="F136" s="94"/>
      <c r="G136" s="38"/>
      <c r="H136" s="38"/>
      <c r="I136" s="106"/>
      <c r="J136" s="193"/>
    </row>
    <row r="137" spans="1:10" ht="18.75" customHeight="1" x14ac:dyDescent="0.25">
      <c r="A137" s="104">
        <v>135</v>
      </c>
      <c r="B137" s="104"/>
      <c r="C137" s="34"/>
      <c r="D137" s="34"/>
      <c r="E137" s="89"/>
      <c r="F137" s="94"/>
      <c r="G137" s="38"/>
      <c r="H137" s="38"/>
      <c r="I137" s="106"/>
      <c r="J137" s="193"/>
    </row>
    <row r="138" spans="1:10" ht="18.75" customHeight="1" x14ac:dyDescent="0.25">
      <c r="A138" s="104">
        <v>136</v>
      </c>
      <c r="B138" s="104"/>
      <c r="C138" s="34"/>
      <c r="D138" s="34"/>
      <c r="E138" s="89"/>
      <c r="F138" s="94"/>
      <c r="G138" s="38"/>
      <c r="H138" s="38"/>
      <c r="I138" s="106"/>
      <c r="J138" s="193"/>
    </row>
    <row r="139" spans="1:10" ht="18.75" customHeight="1" x14ac:dyDescent="0.25">
      <c r="A139" s="104">
        <v>137</v>
      </c>
      <c r="B139" s="104"/>
      <c r="C139" s="34"/>
      <c r="D139" s="34"/>
      <c r="E139" s="89"/>
      <c r="F139" s="94"/>
      <c r="G139" s="38"/>
      <c r="H139" s="38"/>
      <c r="I139" s="106"/>
      <c r="J139" s="193"/>
    </row>
    <row r="140" spans="1:10" ht="18.75" customHeight="1" x14ac:dyDescent="0.25">
      <c r="A140" s="104">
        <v>138</v>
      </c>
      <c r="B140" s="104"/>
      <c r="C140" s="34"/>
      <c r="D140" s="34"/>
      <c r="E140" s="89"/>
      <c r="F140" s="94"/>
      <c r="G140" s="38"/>
      <c r="H140" s="38"/>
      <c r="I140" s="106"/>
      <c r="J140" s="193"/>
    </row>
    <row r="141" spans="1:10" ht="18.75" customHeight="1" x14ac:dyDescent="0.25">
      <c r="A141" s="104">
        <v>139</v>
      </c>
      <c r="B141" s="104"/>
      <c r="C141" s="34"/>
      <c r="D141" s="34"/>
      <c r="E141" s="89"/>
      <c r="F141" s="94"/>
      <c r="G141" s="38"/>
      <c r="H141" s="38"/>
      <c r="I141" s="106"/>
      <c r="J141" s="193"/>
    </row>
    <row r="142" spans="1:10" ht="18.75" customHeight="1" x14ac:dyDescent="0.25">
      <c r="A142" s="104">
        <v>140</v>
      </c>
      <c r="B142" s="104"/>
      <c r="C142" s="34"/>
      <c r="D142" s="34"/>
      <c r="E142" s="89"/>
      <c r="F142" s="94"/>
      <c r="G142" s="38"/>
      <c r="H142" s="38"/>
      <c r="I142" s="106"/>
      <c r="J142" s="193"/>
    </row>
    <row r="143" spans="1:10" ht="18.75" customHeight="1" x14ac:dyDescent="0.25">
      <c r="A143" s="104">
        <v>141</v>
      </c>
      <c r="B143" s="104"/>
      <c r="C143" s="34"/>
      <c r="D143" s="34"/>
      <c r="E143" s="89"/>
      <c r="F143" s="94"/>
      <c r="G143" s="38"/>
      <c r="H143" s="38"/>
      <c r="I143" s="106"/>
      <c r="J143" s="193"/>
    </row>
    <row r="144" spans="1:10" ht="18.75" customHeight="1" x14ac:dyDescent="0.25">
      <c r="A144" s="104">
        <v>142</v>
      </c>
      <c r="B144" s="104"/>
      <c r="C144" s="34"/>
      <c r="D144" s="34"/>
      <c r="E144" s="89"/>
      <c r="F144" s="94"/>
      <c r="G144" s="38"/>
      <c r="H144" s="38"/>
      <c r="I144" s="106"/>
      <c r="J144" s="193"/>
    </row>
    <row r="145" spans="1:10" ht="18.75" customHeight="1" x14ac:dyDescent="0.25">
      <c r="A145" s="104">
        <v>143</v>
      </c>
      <c r="B145" s="104"/>
      <c r="C145" s="34"/>
      <c r="D145" s="34"/>
      <c r="E145" s="89"/>
      <c r="F145" s="94"/>
      <c r="G145" s="38"/>
      <c r="H145" s="38"/>
      <c r="I145" s="106"/>
      <c r="J145" s="193"/>
    </row>
    <row r="146" spans="1:10" ht="18.75" customHeight="1" x14ac:dyDescent="0.25">
      <c r="A146" s="104">
        <v>144</v>
      </c>
      <c r="B146" s="104"/>
      <c r="C146" s="34"/>
      <c r="D146" s="34"/>
      <c r="E146" s="89"/>
      <c r="F146" s="94"/>
      <c r="G146" s="38"/>
      <c r="H146" s="38"/>
      <c r="I146" s="106"/>
      <c r="J146" s="193"/>
    </row>
    <row r="147" spans="1:10" ht="18.75" customHeight="1" x14ac:dyDescent="0.25">
      <c r="A147" s="104">
        <v>145</v>
      </c>
      <c r="B147" s="104"/>
      <c r="C147" s="34"/>
      <c r="D147" s="34"/>
      <c r="E147" s="89"/>
      <c r="F147" s="94"/>
      <c r="G147" s="38"/>
      <c r="H147" s="38"/>
      <c r="I147" s="106"/>
      <c r="J147" s="193"/>
    </row>
    <row r="148" spans="1:10" ht="18.75" customHeight="1" x14ac:dyDescent="0.25">
      <c r="A148" s="104">
        <v>146</v>
      </c>
      <c r="B148" s="104"/>
      <c r="C148" s="34"/>
      <c r="D148" s="34"/>
      <c r="E148" s="89"/>
      <c r="F148" s="94"/>
      <c r="G148" s="38"/>
      <c r="H148" s="38"/>
      <c r="I148" s="106"/>
      <c r="J148" s="193"/>
    </row>
    <row r="149" spans="1:10" ht="18.75" customHeight="1" x14ac:dyDescent="0.25">
      <c r="A149" s="104">
        <v>147</v>
      </c>
      <c r="B149" s="104"/>
      <c r="C149" s="34"/>
      <c r="D149" s="34"/>
      <c r="E149" s="89"/>
      <c r="F149" s="94"/>
      <c r="G149" s="38"/>
      <c r="H149" s="38"/>
      <c r="I149" s="106"/>
      <c r="J149" s="193"/>
    </row>
    <row r="150" spans="1:10" ht="18.75" customHeight="1" x14ac:dyDescent="0.25">
      <c r="A150" s="104">
        <v>148</v>
      </c>
      <c r="B150" s="104"/>
      <c r="C150" s="34"/>
      <c r="D150" s="34"/>
      <c r="E150" s="89"/>
      <c r="F150" s="94"/>
      <c r="G150" s="38"/>
      <c r="H150" s="38"/>
      <c r="I150" s="106"/>
      <c r="J150" s="193"/>
    </row>
    <row r="151" spans="1:10" ht="18.75" customHeight="1" x14ac:dyDescent="0.25">
      <c r="A151" s="104">
        <v>149</v>
      </c>
      <c r="B151" s="104"/>
      <c r="C151" s="34"/>
      <c r="D151" s="34"/>
      <c r="E151" s="89"/>
      <c r="F151" s="94"/>
      <c r="G151" s="38"/>
      <c r="H151" s="38"/>
      <c r="I151" s="106"/>
      <c r="J151" s="193"/>
    </row>
    <row r="152" spans="1:10" ht="18.75" customHeight="1" x14ac:dyDescent="0.25">
      <c r="A152" s="104">
        <v>150</v>
      </c>
      <c r="B152" s="104"/>
      <c r="C152" s="34"/>
      <c r="D152" s="34"/>
      <c r="E152" s="89"/>
      <c r="F152" s="94"/>
      <c r="G152" s="38"/>
      <c r="H152" s="38"/>
      <c r="I152" s="106"/>
      <c r="J152" s="193"/>
    </row>
    <row r="153" spans="1:10" ht="18.75" customHeight="1" x14ac:dyDescent="0.25">
      <c r="A153" s="104">
        <v>151</v>
      </c>
      <c r="B153" s="104"/>
      <c r="C153" s="34"/>
      <c r="D153" s="34"/>
      <c r="E153" s="89"/>
      <c r="F153" s="94"/>
      <c r="G153" s="38"/>
      <c r="H153" s="38"/>
      <c r="I153" s="106"/>
      <c r="J153" s="193"/>
    </row>
    <row r="154" spans="1:10" ht="18.75" customHeight="1" x14ac:dyDescent="0.25">
      <c r="A154" s="104">
        <v>152</v>
      </c>
      <c r="B154" s="104"/>
      <c r="C154" s="34"/>
      <c r="D154" s="34"/>
      <c r="E154" s="89"/>
      <c r="F154" s="94"/>
      <c r="G154" s="38"/>
      <c r="H154" s="38"/>
      <c r="I154" s="106"/>
      <c r="J154" s="193"/>
    </row>
    <row r="155" spans="1:10" ht="18.75" customHeight="1" x14ac:dyDescent="0.25">
      <c r="A155" s="104">
        <v>153</v>
      </c>
      <c r="B155" s="104"/>
      <c r="C155" s="34"/>
      <c r="D155" s="34"/>
      <c r="E155" s="89"/>
      <c r="F155" s="94"/>
      <c r="G155" s="38"/>
      <c r="H155" s="38"/>
      <c r="I155" s="106"/>
      <c r="J155" s="193"/>
    </row>
    <row r="156" spans="1:10" ht="18.75" customHeight="1" x14ac:dyDescent="0.25">
      <c r="A156" s="104">
        <v>154</v>
      </c>
      <c r="B156" s="104"/>
      <c r="C156" s="34"/>
      <c r="D156" s="34"/>
      <c r="E156" s="89"/>
      <c r="F156" s="94"/>
      <c r="G156" s="38"/>
      <c r="H156" s="38"/>
      <c r="I156" s="106"/>
      <c r="J156" s="193"/>
    </row>
    <row r="157" spans="1:10" ht="18.75" customHeight="1" x14ac:dyDescent="0.25">
      <c r="A157" s="104">
        <v>155</v>
      </c>
      <c r="B157" s="104"/>
      <c r="C157" s="34"/>
      <c r="D157" s="34"/>
      <c r="E157" s="89"/>
      <c r="F157" s="94"/>
      <c r="G157" s="38"/>
      <c r="H157" s="38"/>
      <c r="I157" s="106"/>
      <c r="J157" s="193"/>
    </row>
    <row r="158" spans="1:10" ht="18.75" customHeight="1" x14ac:dyDescent="0.25">
      <c r="A158" s="104">
        <v>156</v>
      </c>
      <c r="B158" s="104"/>
      <c r="C158" s="34"/>
      <c r="D158" s="34"/>
      <c r="E158" s="89"/>
      <c r="F158" s="94"/>
      <c r="G158" s="38"/>
      <c r="H158" s="38"/>
      <c r="I158" s="106"/>
      <c r="J158" s="193"/>
    </row>
    <row r="159" spans="1:10" ht="18.75" customHeight="1" x14ac:dyDescent="0.25">
      <c r="A159" s="104">
        <v>157</v>
      </c>
      <c r="B159" s="104"/>
      <c r="C159" s="34"/>
      <c r="D159" s="34"/>
      <c r="E159" s="89"/>
      <c r="F159" s="94"/>
      <c r="G159" s="38"/>
      <c r="H159" s="38"/>
      <c r="I159" s="106"/>
      <c r="J159" s="193"/>
    </row>
    <row r="160" spans="1:10" ht="18.75" customHeight="1" x14ac:dyDescent="0.25">
      <c r="A160" s="104">
        <v>158</v>
      </c>
      <c r="B160" s="104"/>
      <c r="C160" s="34"/>
      <c r="D160" s="34"/>
      <c r="E160" s="89"/>
      <c r="F160" s="94"/>
      <c r="G160" s="38"/>
      <c r="H160" s="38"/>
      <c r="I160" s="106"/>
      <c r="J160" s="193"/>
    </row>
    <row r="161" spans="1:10" ht="18.75" customHeight="1" x14ac:dyDescent="0.25">
      <c r="A161" s="104">
        <v>159</v>
      </c>
      <c r="B161" s="104"/>
      <c r="C161" s="34"/>
      <c r="D161" s="34"/>
      <c r="E161" s="89"/>
      <c r="F161" s="94"/>
      <c r="G161" s="38"/>
      <c r="H161" s="38"/>
      <c r="I161" s="106"/>
      <c r="J161" s="193"/>
    </row>
    <row r="162" spans="1:10" ht="18.75" customHeight="1" x14ac:dyDescent="0.25">
      <c r="A162" s="104">
        <v>160</v>
      </c>
      <c r="B162" s="104"/>
      <c r="C162" s="34"/>
      <c r="D162" s="34"/>
      <c r="E162" s="89"/>
      <c r="F162" s="94"/>
      <c r="G162" s="38"/>
      <c r="H162" s="38"/>
      <c r="I162" s="106"/>
      <c r="J162" s="193"/>
    </row>
    <row r="163" spans="1:10" ht="18.75" customHeight="1" x14ac:dyDescent="0.25">
      <c r="A163" s="104">
        <v>161</v>
      </c>
      <c r="B163" s="104"/>
      <c r="C163" s="34"/>
      <c r="D163" s="34"/>
      <c r="E163" s="89"/>
      <c r="F163" s="94"/>
      <c r="G163" s="38"/>
      <c r="H163" s="38"/>
      <c r="I163" s="106"/>
      <c r="J163" s="193"/>
    </row>
    <row r="164" spans="1:10" ht="18.75" customHeight="1" x14ac:dyDescent="0.25">
      <c r="A164" s="104">
        <v>162</v>
      </c>
      <c r="B164" s="104"/>
      <c r="C164" s="34"/>
      <c r="D164" s="34"/>
      <c r="E164" s="89"/>
      <c r="F164" s="94"/>
      <c r="G164" s="38"/>
      <c r="H164" s="38"/>
      <c r="I164" s="106"/>
      <c r="J164" s="193"/>
    </row>
    <row r="165" spans="1:10" ht="18.75" customHeight="1" x14ac:dyDescent="0.25">
      <c r="A165" s="104">
        <v>163</v>
      </c>
      <c r="B165" s="104"/>
      <c r="C165" s="34"/>
      <c r="D165" s="34"/>
      <c r="E165" s="89"/>
      <c r="F165" s="94"/>
      <c r="G165" s="38"/>
      <c r="H165" s="38"/>
      <c r="I165" s="106"/>
      <c r="J165" s="193"/>
    </row>
    <row r="166" spans="1:10" ht="18.75" customHeight="1" x14ac:dyDescent="0.25">
      <c r="A166" s="104">
        <v>164</v>
      </c>
      <c r="B166" s="104"/>
      <c r="C166" s="34"/>
      <c r="D166" s="34"/>
      <c r="E166" s="89"/>
      <c r="F166" s="94"/>
      <c r="G166" s="38"/>
      <c r="H166" s="38"/>
      <c r="I166" s="106"/>
      <c r="J166" s="193"/>
    </row>
    <row r="167" spans="1:10" ht="18.75" customHeight="1" x14ac:dyDescent="0.25">
      <c r="A167" s="104">
        <v>165</v>
      </c>
      <c r="B167" s="104"/>
      <c r="C167" s="34"/>
      <c r="D167" s="34"/>
      <c r="E167" s="89"/>
      <c r="F167" s="94"/>
      <c r="G167" s="38"/>
      <c r="H167" s="38"/>
      <c r="I167" s="106"/>
      <c r="J167" s="193"/>
    </row>
    <row r="168" spans="1:10" ht="18.75" customHeight="1" x14ac:dyDescent="0.25">
      <c r="A168" s="104">
        <v>166</v>
      </c>
      <c r="B168" s="104"/>
      <c r="C168" s="34"/>
      <c r="D168" s="34"/>
      <c r="E168" s="89"/>
      <c r="F168" s="94"/>
      <c r="G168" s="38"/>
      <c r="H168" s="38"/>
      <c r="I168" s="106"/>
      <c r="J168" s="193"/>
    </row>
    <row r="169" spans="1:10" ht="18.75" customHeight="1" x14ac:dyDescent="0.25">
      <c r="A169" s="104">
        <v>167</v>
      </c>
      <c r="B169" s="104"/>
      <c r="C169" s="34"/>
      <c r="D169" s="34"/>
      <c r="E169" s="89"/>
      <c r="F169" s="94"/>
      <c r="G169" s="38"/>
      <c r="H169" s="38"/>
      <c r="I169" s="106"/>
      <c r="J169" s="193"/>
    </row>
    <row r="170" spans="1:10" ht="18.75" customHeight="1" x14ac:dyDescent="0.25">
      <c r="A170" s="104">
        <v>168</v>
      </c>
      <c r="B170" s="104"/>
      <c r="C170" s="34"/>
      <c r="D170" s="34"/>
      <c r="E170" s="89"/>
      <c r="F170" s="94"/>
      <c r="G170" s="38"/>
      <c r="H170" s="38"/>
      <c r="I170" s="106"/>
      <c r="J170" s="193"/>
    </row>
    <row r="171" spans="1:10" ht="18.75" customHeight="1" x14ac:dyDescent="0.25">
      <c r="A171" s="104">
        <v>169</v>
      </c>
      <c r="B171" s="104"/>
      <c r="C171" s="34"/>
      <c r="D171" s="34"/>
      <c r="E171" s="89"/>
      <c r="F171" s="94"/>
      <c r="G171" s="38"/>
      <c r="H171" s="38"/>
      <c r="I171" s="106"/>
      <c r="J171" s="193"/>
    </row>
    <row r="172" spans="1:10" ht="18.75" customHeight="1" x14ac:dyDescent="0.25">
      <c r="A172" s="104">
        <v>170</v>
      </c>
      <c r="B172" s="104"/>
      <c r="C172" s="34"/>
      <c r="D172" s="34"/>
      <c r="E172" s="89"/>
      <c r="F172" s="94"/>
      <c r="G172" s="38"/>
      <c r="H172" s="38"/>
      <c r="I172" s="106"/>
      <c r="J172" s="193"/>
    </row>
    <row r="173" spans="1:10" ht="18.75" customHeight="1" x14ac:dyDescent="0.25">
      <c r="A173" s="104">
        <v>171</v>
      </c>
      <c r="B173" s="104"/>
      <c r="C173" s="34"/>
      <c r="D173" s="34"/>
      <c r="E173" s="89"/>
      <c r="F173" s="94"/>
      <c r="G173" s="38"/>
      <c r="H173" s="38"/>
      <c r="I173" s="106"/>
      <c r="J173" s="193"/>
    </row>
    <row r="174" spans="1:10" ht="18.75" customHeight="1" x14ac:dyDescent="0.25">
      <c r="A174" s="104">
        <v>172</v>
      </c>
      <c r="B174" s="104"/>
      <c r="C174" s="34"/>
      <c r="D174" s="34"/>
      <c r="E174" s="89"/>
      <c r="F174" s="94"/>
      <c r="G174" s="38"/>
      <c r="H174" s="38"/>
      <c r="I174" s="106"/>
      <c r="J174" s="193"/>
    </row>
    <row r="175" spans="1:10" ht="18.75" customHeight="1" x14ac:dyDescent="0.25">
      <c r="A175" s="104">
        <v>173</v>
      </c>
      <c r="B175" s="104"/>
      <c r="C175" s="34"/>
      <c r="D175" s="34"/>
      <c r="E175" s="89"/>
      <c r="F175" s="94"/>
      <c r="G175" s="38"/>
      <c r="H175" s="38"/>
      <c r="I175" s="106"/>
      <c r="J175" s="193"/>
    </row>
    <row r="176" spans="1:10" ht="18.75" customHeight="1" x14ac:dyDescent="0.25">
      <c r="A176" s="104">
        <v>174</v>
      </c>
      <c r="B176" s="104"/>
      <c r="C176" s="34"/>
      <c r="D176" s="34"/>
      <c r="E176" s="89"/>
      <c r="F176" s="94"/>
      <c r="G176" s="38"/>
      <c r="H176" s="38"/>
      <c r="I176" s="106"/>
      <c r="J176" s="193"/>
    </row>
    <row r="177" spans="1:10" ht="18.75" customHeight="1" x14ac:dyDescent="0.25">
      <c r="A177" s="104">
        <v>175</v>
      </c>
      <c r="B177" s="104"/>
      <c r="C177" s="34"/>
      <c r="D177" s="34"/>
      <c r="E177" s="89"/>
      <c r="F177" s="94"/>
      <c r="G177" s="38"/>
      <c r="H177" s="38"/>
      <c r="I177" s="106"/>
      <c r="J177" s="193"/>
    </row>
    <row r="178" spans="1:10" ht="18.75" customHeight="1" x14ac:dyDescent="0.25">
      <c r="A178" s="104">
        <v>176</v>
      </c>
      <c r="B178" s="104"/>
      <c r="C178" s="34"/>
      <c r="D178" s="34"/>
      <c r="E178" s="89"/>
      <c r="F178" s="94"/>
      <c r="G178" s="38"/>
      <c r="H178" s="38"/>
      <c r="I178" s="106"/>
      <c r="J178" s="193"/>
    </row>
    <row r="179" spans="1:10" ht="18.75" customHeight="1" x14ac:dyDescent="0.25">
      <c r="A179" s="104">
        <v>177</v>
      </c>
      <c r="B179" s="104"/>
      <c r="C179" s="34"/>
      <c r="D179" s="34"/>
      <c r="E179" s="89"/>
      <c r="F179" s="94"/>
      <c r="G179" s="38"/>
      <c r="H179" s="38"/>
      <c r="I179" s="106"/>
      <c r="J179" s="193"/>
    </row>
    <row r="180" spans="1:10" ht="18.75" customHeight="1" x14ac:dyDescent="0.25">
      <c r="A180" s="104">
        <v>178</v>
      </c>
      <c r="B180" s="104"/>
      <c r="C180" s="34"/>
      <c r="D180" s="34"/>
      <c r="E180" s="89"/>
      <c r="F180" s="94"/>
      <c r="G180" s="38"/>
      <c r="H180" s="38"/>
      <c r="I180" s="106"/>
      <c r="J180" s="193"/>
    </row>
    <row r="181" spans="1:10" ht="18.75" customHeight="1" x14ac:dyDescent="0.25">
      <c r="A181" s="104">
        <v>179</v>
      </c>
      <c r="B181" s="104"/>
      <c r="C181" s="34"/>
      <c r="D181" s="34"/>
      <c r="E181" s="89"/>
      <c r="F181" s="94"/>
      <c r="G181" s="38"/>
      <c r="H181" s="38"/>
      <c r="I181" s="106"/>
      <c r="J181" s="193"/>
    </row>
    <row r="182" spans="1:10" ht="18.75" customHeight="1" x14ac:dyDescent="0.25">
      <c r="A182" s="104">
        <v>180</v>
      </c>
      <c r="B182" s="104"/>
      <c r="C182" s="34"/>
      <c r="D182" s="34"/>
      <c r="E182" s="89"/>
      <c r="F182" s="94"/>
      <c r="G182" s="38"/>
      <c r="H182" s="38"/>
      <c r="I182" s="106"/>
      <c r="J182" s="193"/>
    </row>
    <row r="183" spans="1:10" ht="18.75" customHeight="1" x14ac:dyDescent="0.25">
      <c r="A183" s="104">
        <v>181</v>
      </c>
      <c r="B183" s="104"/>
      <c r="C183" s="34"/>
      <c r="D183" s="34"/>
      <c r="E183" s="89"/>
      <c r="F183" s="94"/>
      <c r="G183" s="38"/>
      <c r="H183" s="38"/>
      <c r="I183" s="106"/>
      <c r="J183" s="193"/>
    </row>
    <row r="184" spans="1:10" ht="18.75" customHeight="1" x14ac:dyDescent="0.25">
      <c r="A184" s="104">
        <v>182</v>
      </c>
      <c r="B184" s="104"/>
      <c r="C184" s="34"/>
      <c r="D184" s="34"/>
      <c r="E184" s="89"/>
      <c r="F184" s="94"/>
      <c r="G184" s="38"/>
      <c r="H184" s="38"/>
      <c r="I184" s="106"/>
      <c r="J184" s="193"/>
    </row>
    <row r="185" spans="1:10" ht="18.75" customHeight="1" x14ac:dyDescent="0.25">
      <c r="A185" s="104">
        <v>183</v>
      </c>
      <c r="B185" s="104"/>
      <c r="C185" s="34"/>
      <c r="D185" s="34"/>
      <c r="E185" s="89"/>
      <c r="F185" s="94"/>
      <c r="G185" s="38"/>
      <c r="H185" s="38"/>
      <c r="I185" s="106"/>
      <c r="J185" s="193"/>
    </row>
    <row r="186" spans="1:10" ht="18.75" customHeight="1" x14ac:dyDescent="0.25">
      <c r="A186" s="104">
        <v>184</v>
      </c>
      <c r="B186" s="104"/>
      <c r="C186" s="34"/>
      <c r="D186" s="34"/>
      <c r="E186" s="89"/>
      <c r="F186" s="94"/>
      <c r="G186" s="38"/>
      <c r="H186" s="38"/>
      <c r="I186" s="106"/>
      <c r="J186" s="193"/>
    </row>
    <row r="187" spans="1:10" ht="18.75" customHeight="1" x14ac:dyDescent="0.25">
      <c r="A187" s="104">
        <v>185</v>
      </c>
      <c r="B187" s="104"/>
      <c r="C187" s="34"/>
      <c r="D187" s="34"/>
      <c r="E187" s="89"/>
      <c r="F187" s="94"/>
      <c r="G187" s="38"/>
      <c r="H187" s="38"/>
      <c r="I187" s="106"/>
      <c r="J187" s="193"/>
    </row>
    <row r="188" spans="1:10" ht="18.75" customHeight="1" x14ac:dyDescent="0.25">
      <c r="A188" s="104">
        <v>186</v>
      </c>
      <c r="B188" s="104"/>
      <c r="C188" s="34"/>
      <c r="D188" s="34"/>
      <c r="E188" s="89"/>
      <c r="F188" s="94"/>
      <c r="G188" s="38"/>
      <c r="H188" s="38"/>
      <c r="I188" s="106"/>
      <c r="J188" s="193"/>
    </row>
    <row r="189" spans="1:10" ht="18.75" customHeight="1" x14ac:dyDescent="0.25">
      <c r="A189" s="104">
        <v>187</v>
      </c>
      <c r="B189" s="104"/>
      <c r="C189" s="34"/>
      <c r="D189" s="34"/>
      <c r="E189" s="89"/>
      <c r="F189" s="94"/>
      <c r="G189" s="38"/>
      <c r="H189" s="38"/>
      <c r="I189" s="106"/>
      <c r="J189" s="193"/>
    </row>
    <row r="190" spans="1:10" ht="18.75" customHeight="1" x14ac:dyDescent="0.25">
      <c r="A190" s="104">
        <v>188</v>
      </c>
      <c r="B190" s="104"/>
      <c r="C190" s="34"/>
      <c r="D190" s="34"/>
      <c r="E190" s="89"/>
      <c r="F190" s="94"/>
      <c r="G190" s="38"/>
      <c r="H190" s="38"/>
      <c r="I190" s="106"/>
      <c r="J190" s="193"/>
    </row>
    <row r="191" spans="1:10" ht="18.75" customHeight="1" x14ac:dyDescent="0.25">
      <c r="A191" s="104">
        <v>189</v>
      </c>
      <c r="B191" s="104"/>
      <c r="C191" s="34"/>
      <c r="D191" s="34"/>
      <c r="E191" s="89"/>
      <c r="F191" s="94"/>
      <c r="G191" s="38"/>
      <c r="H191" s="38"/>
      <c r="I191" s="106"/>
      <c r="J191" s="193"/>
    </row>
    <row r="192" spans="1:10" ht="18.75" customHeight="1" x14ac:dyDescent="0.25">
      <c r="A192" s="104">
        <v>190</v>
      </c>
      <c r="B192" s="104"/>
      <c r="C192" s="34"/>
      <c r="D192" s="34"/>
      <c r="E192" s="89"/>
      <c r="F192" s="94"/>
      <c r="G192" s="38"/>
      <c r="H192" s="38"/>
      <c r="I192" s="106"/>
      <c r="J192" s="193"/>
    </row>
    <row r="193" spans="1:10" ht="18.75" customHeight="1" x14ac:dyDescent="0.25">
      <c r="A193" s="104">
        <v>191</v>
      </c>
      <c r="B193" s="104"/>
      <c r="C193" s="34"/>
      <c r="D193" s="34"/>
      <c r="E193" s="89"/>
      <c r="F193" s="94"/>
      <c r="G193" s="38"/>
      <c r="H193" s="38"/>
      <c r="I193" s="106"/>
      <c r="J193" s="193"/>
    </row>
    <row r="194" spans="1:10" ht="18.75" customHeight="1" x14ac:dyDescent="0.25">
      <c r="A194" s="104">
        <v>192</v>
      </c>
      <c r="B194" s="104"/>
      <c r="C194" s="34"/>
      <c r="D194" s="34"/>
      <c r="E194" s="89"/>
      <c r="F194" s="94"/>
      <c r="G194" s="38"/>
      <c r="H194" s="38"/>
      <c r="I194" s="106"/>
      <c r="J194" s="193"/>
    </row>
    <row r="195" spans="1:10" ht="18.75" customHeight="1" x14ac:dyDescent="0.25">
      <c r="A195" s="104">
        <v>193</v>
      </c>
      <c r="B195" s="104"/>
      <c r="C195" s="34"/>
      <c r="D195" s="34"/>
      <c r="E195" s="89"/>
      <c r="F195" s="94"/>
      <c r="G195" s="38"/>
      <c r="H195" s="38"/>
      <c r="I195" s="106"/>
      <c r="J195" s="193"/>
    </row>
    <row r="196" spans="1:10" ht="18.75" customHeight="1" x14ac:dyDescent="0.25">
      <c r="A196" s="104">
        <v>194</v>
      </c>
      <c r="B196" s="104"/>
      <c r="C196" s="34"/>
      <c r="D196" s="34"/>
      <c r="E196" s="89"/>
      <c r="F196" s="94"/>
      <c r="G196" s="38"/>
      <c r="H196" s="38"/>
      <c r="I196" s="106"/>
      <c r="J196" s="193"/>
    </row>
    <row r="197" spans="1:10" ht="18.75" customHeight="1" x14ac:dyDescent="0.25">
      <c r="A197" s="104">
        <v>195</v>
      </c>
      <c r="B197" s="104"/>
      <c r="C197" s="34"/>
      <c r="D197" s="34"/>
      <c r="E197" s="89"/>
      <c r="F197" s="94"/>
      <c r="G197" s="38"/>
      <c r="H197" s="38"/>
      <c r="I197" s="106"/>
      <c r="J197" s="193"/>
    </row>
    <row r="198" spans="1:10" ht="18.75" customHeight="1" x14ac:dyDescent="0.25">
      <c r="A198" s="104">
        <v>196</v>
      </c>
      <c r="B198" s="104"/>
      <c r="C198" s="34"/>
      <c r="D198" s="34"/>
      <c r="E198" s="89"/>
      <c r="F198" s="94"/>
      <c r="G198" s="38"/>
      <c r="H198" s="38"/>
      <c r="I198" s="106"/>
      <c r="J198" s="193"/>
    </row>
    <row r="199" spans="1:10" ht="18.75" customHeight="1" x14ac:dyDescent="0.25">
      <c r="A199" s="104">
        <v>197</v>
      </c>
      <c r="B199" s="104"/>
      <c r="C199" s="34"/>
      <c r="D199" s="34"/>
      <c r="E199" s="89"/>
      <c r="F199" s="94"/>
      <c r="G199" s="38"/>
      <c r="H199" s="38"/>
      <c r="I199" s="106"/>
      <c r="J199" s="193"/>
    </row>
    <row r="200" spans="1:10" ht="18.75" customHeight="1" x14ac:dyDescent="0.25">
      <c r="A200" s="104">
        <v>198</v>
      </c>
      <c r="B200" s="104"/>
      <c r="C200" s="34"/>
      <c r="D200" s="34"/>
      <c r="E200" s="89"/>
      <c r="F200" s="94"/>
      <c r="G200" s="38"/>
      <c r="H200" s="38"/>
      <c r="I200" s="106"/>
      <c r="J200" s="193"/>
    </row>
    <row r="201" spans="1:10" ht="18.75" customHeight="1" x14ac:dyDescent="0.25">
      <c r="A201" s="104">
        <v>199</v>
      </c>
      <c r="B201" s="104"/>
      <c r="C201" s="34"/>
      <c r="D201" s="34"/>
      <c r="E201" s="89"/>
      <c r="F201" s="94"/>
      <c r="G201" s="38"/>
      <c r="H201" s="38"/>
      <c r="I201" s="106"/>
      <c r="J201" s="193"/>
    </row>
    <row r="202" spans="1:10" ht="18.75" customHeight="1" thickBot="1" x14ac:dyDescent="0.3">
      <c r="A202" s="104">
        <v>200</v>
      </c>
      <c r="B202" s="107"/>
      <c r="C202" s="39"/>
      <c r="D202" s="34"/>
      <c r="E202" s="90"/>
      <c r="F202" s="96"/>
      <c r="G202" s="40"/>
      <c r="H202" s="40"/>
      <c r="I202" s="191"/>
      <c r="J202" s="195"/>
    </row>
  </sheetData>
  <sheetProtection sheet="1" objects="1" scenarios="1" sort="0" autoFilter="0"/>
  <autoFilter ref="B2:J2"/>
  <mergeCells count="3">
    <mergeCell ref="F1:H1"/>
    <mergeCell ref="I1:J1"/>
    <mergeCell ref="A1:E1"/>
  </mergeCells>
  <conditionalFormatting sqref="F1:H2 K1:K202 I1:I202 J1:J9 J14:J202 B2:E202 A1">
    <cfRule type="cellIs" dxfId="34" priority="3" stopIfTrue="1" operator="equal">
      <formula>"#HODNOTA!"</formula>
    </cfRule>
  </conditionalFormatting>
  <conditionalFormatting sqref="F3:H202">
    <cfRule type="cellIs" dxfId="33" priority="4" stopIfTrue="1" operator="greaterThan">
      <formula>$Q$1</formula>
    </cfRule>
  </conditionalFormatting>
  <conditionalFormatting sqref="A2">
    <cfRule type="cellIs" dxfId="32" priority="2" stopIfTrue="1" operator="equal">
      <formula>"#HODNOTA!"</formula>
    </cfRule>
  </conditionalFormatting>
  <conditionalFormatting sqref="A3:A202">
    <cfRule type="cellIs" dxfId="31" priority="1" stopIfTrue="1" operator="equal">
      <formula>"#HODNOTA!"</formula>
    </cfRule>
  </conditionalFormatting>
  <pageMargins left="0.31496062992125984" right="0.31496062992125984" top="0.59055118110236227" bottom="0.59055118110236227" header="0.31496062992125984" footer="0.31496062992125984"/>
  <pageSetup paperSize="9" scale="80" fitToHeight="4" orientation="portrait" r:id="rId1"/>
  <headerFooter>
    <oddHeader>&amp;Rverze 2.1</oddHeader>
  </headerFooter>
  <rowBreaks count="1" manualBreakCount="1">
    <brk id="52"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02"/>
  <sheetViews>
    <sheetView view="pageBreakPreview" topLeftCell="A3" zoomScaleNormal="100" zoomScaleSheetLayoutView="100" workbookViewId="0">
      <selection activeCell="A3" sqref="A3:J202"/>
    </sheetView>
  </sheetViews>
  <sheetFormatPr defaultRowHeight="15" x14ac:dyDescent="0.25"/>
  <cols>
    <col min="2" max="2" width="6.7109375" style="1" customWidth="1"/>
    <col min="3" max="4" width="19.42578125" customWidth="1"/>
    <col min="5" max="5" width="6.42578125" customWidth="1"/>
    <col min="6" max="6" width="11.28515625" style="2" customWidth="1"/>
    <col min="7" max="7" width="11.140625" style="2" customWidth="1"/>
    <col min="8" max="8" width="11.42578125" style="2" customWidth="1"/>
    <col min="9" max="9" width="12" style="2" customWidth="1"/>
    <col min="10" max="10" width="12.28515625" style="1" customWidth="1"/>
    <col min="11" max="11" width="9.140625" hidden="1" customWidth="1"/>
    <col min="17" max="17" width="0" hidden="1" customWidth="1"/>
  </cols>
  <sheetData>
    <row r="1" spans="1:17" s="3" customFormat="1" ht="54.75" customHeight="1" thickBot="1" x14ac:dyDescent="0.3">
      <c r="A1" s="249" t="str">
        <f>'Prezenční listina'!F1</f>
        <v>TFA SKOČDOPOLE</v>
      </c>
      <c r="B1" s="250"/>
      <c r="C1" s="250"/>
      <c r="D1" s="250"/>
      <c r="E1" s="250"/>
      <c r="F1" s="248" t="s">
        <v>42</v>
      </c>
      <c r="G1" s="248"/>
      <c r="H1" s="248"/>
      <c r="I1" s="242">
        <f ca="1">TODAY()</f>
        <v>42513</v>
      </c>
      <c r="J1" s="243"/>
      <c r="L1" s="92"/>
      <c r="Q1" s="92">
        <f>'Celková startovka'!D2</f>
        <v>3.472222222222222E-3</v>
      </c>
    </row>
    <row r="2" spans="1:17" ht="35.25" customHeight="1" thickBot="1" x14ac:dyDescent="0.3">
      <c r="A2" s="201" t="s">
        <v>38</v>
      </c>
      <c r="B2" s="201" t="s">
        <v>27</v>
      </c>
      <c r="C2" s="202" t="s">
        <v>36</v>
      </c>
      <c r="D2" s="203" t="s">
        <v>37</v>
      </c>
      <c r="E2" s="204" t="s">
        <v>18</v>
      </c>
      <c r="F2" s="203" t="s">
        <v>2</v>
      </c>
      <c r="G2" s="203" t="s">
        <v>3</v>
      </c>
      <c r="H2" s="203" t="s">
        <v>4</v>
      </c>
      <c r="I2" s="203" t="s">
        <v>5</v>
      </c>
      <c r="J2" s="205" t="s">
        <v>28</v>
      </c>
    </row>
    <row r="3" spans="1:17" ht="18.75" customHeight="1" x14ac:dyDescent="0.25">
      <c r="A3" s="103">
        <v>1</v>
      </c>
      <c r="B3" s="103"/>
      <c r="C3" s="33"/>
      <c r="D3" s="33"/>
      <c r="E3" s="88"/>
      <c r="F3" s="93"/>
      <c r="G3" s="37"/>
      <c r="H3" s="37"/>
      <c r="I3" s="36"/>
      <c r="J3" s="192"/>
      <c r="K3" s="41">
        <f>SUM(G3+H3+I3+J3)</f>
        <v>0</v>
      </c>
    </row>
    <row r="4" spans="1:17" ht="18.75" customHeight="1" x14ac:dyDescent="0.25">
      <c r="A4" s="104">
        <v>2</v>
      </c>
      <c r="B4" s="104"/>
      <c r="C4" s="34"/>
      <c r="D4" s="34"/>
      <c r="E4" s="89"/>
      <c r="F4" s="94"/>
      <c r="G4" s="38"/>
      <c r="H4" s="38"/>
      <c r="I4" s="95"/>
      <c r="J4" s="193"/>
    </row>
    <row r="5" spans="1:17" ht="18.75" customHeight="1" x14ac:dyDescent="0.25">
      <c r="A5" s="104">
        <v>3</v>
      </c>
      <c r="B5" s="104"/>
      <c r="C5" s="34"/>
      <c r="D5" s="34"/>
      <c r="E5" s="89"/>
      <c r="F5" s="94"/>
      <c r="G5" s="38"/>
      <c r="H5" s="38"/>
      <c r="I5" s="95"/>
      <c r="J5" s="193"/>
    </row>
    <row r="6" spans="1:17" ht="18.75" customHeight="1" x14ac:dyDescent="0.25">
      <c r="A6" s="104">
        <v>4</v>
      </c>
      <c r="B6" s="104"/>
      <c r="C6" s="34"/>
      <c r="D6" s="34"/>
      <c r="E6" s="89"/>
      <c r="F6" s="94"/>
      <c r="G6" s="38"/>
      <c r="H6" s="38"/>
      <c r="I6" s="95"/>
      <c r="J6" s="193"/>
    </row>
    <row r="7" spans="1:17" ht="18.75" customHeight="1" x14ac:dyDescent="0.25">
      <c r="A7" s="104">
        <v>5</v>
      </c>
      <c r="B7" s="104"/>
      <c r="C7" s="34"/>
      <c r="D7" s="34"/>
      <c r="E7" s="89"/>
      <c r="F7" s="94"/>
      <c r="G7" s="38"/>
      <c r="H7" s="38"/>
      <c r="I7" s="95"/>
      <c r="J7" s="193"/>
    </row>
    <row r="8" spans="1:17" ht="18.75" customHeight="1" x14ac:dyDescent="0.25">
      <c r="A8" s="104">
        <v>6</v>
      </c>
      <c r="B8" s="104"/>
      <c r="C8" s="34"/>
      <c r="D8" s="34"/>
      <c r="E8" s="89"/>
      <c r="F8" s="94"/>
      <c r="G8" s="38"/>
      <c r="H8" s="38"/>
      <c r="I8" s="95"/>
      <c r="J8" s="193"/>
    </row>
    <row r="9" spans="1:17" ht="18.75" customHeight="1" x14ac:dyDescent="0.25">
      <c r="A9" s="104">
        <v>7</v>
      </c>
      <c r="B9" s="104"/>
      <c r="C9" s="34"/>
      <c r="D9" s="34"/>
      <c r="E9" s="89"/>
      <c r="F9" s="94"/>
      <c r="G9" s="38"/>
      <c r="H9" s="38"/>
      <c r="I9" s="95"/>
      <c r="J9" s="193"/>
    </row>
    <row r="10" spans="1:17" ht="18.75" customHeight="1" x14ac:dyDescent="0.25">
      <c r="A10" s="104">
        <v>8</v>
      </c>
      <c r="B10" s="104"/>
      <c r="C10" s="34"/>
      <c r="D10" s="34"/>
      <c r="E10" s="89"/>
      <c r="F10" s="94"/>
      <c r="G10" s="38"/>
      <c r="H10" s="38"/>
      <c r="I10" s="95"/>
      <c r="J10" s="193"/>
    </row>
    <row r="11" spans="1:17" ht="18.75" customHeight="1" x14ac:dyDescent="0.25">
      <c r="A11" s="104">
        <v>9</v>
      </c>
      <c r="B11" s="104"/>
      <c r="C11" s="34"/>
      <c r="D11" s="34"/>
      <c r="E11" s="89"/>
      <c r="F11" s="94"/>
      <c r="G11" s="38"/>
      <c r="H11" s="38"/>
      <c r="I11" s="95"/>
      <c r="J11" s="193"/>
    </row>
    <row r="12" spans="1:17" ht="18.75" customHeight="1" x14ac:dyDescent="0.25">
      <c r="A12" s="104">
        <v>10</v>
      </c>
      <c r="B12" s="104"/>
      <c r="C12" s="34"/>
      <c r="D12" s="34"/>
      <c r="E12" s="89"/>
      <c r="F12" s="94"/>
      <c r="G12" s="38"/>
      <c r="H12" s="38"/>
      <c r="I12" s="95"/>
      <c r="J12" s="193"/>
    </row>
    <row r="13" spans="1:17" ht="18.75" customHeight="1" x14ac:dyDescent="0.25">
      <c r="A13" s="104">
        <v>11</v>
      </c>
      <c r="B13" s="104"/>
      <c r="C13" s="34"/>
      <c r="D13" s="34"/>
      <c r="E13" s="89"/>
      <c r="F13" s="94"/>
      <c r="G13" s="38"/>
      <c r="H13" s="38"/>
      <c r="I13" s="95"/>
      <c r="J13" s="193"/>
    </row>
    <row r="14" spans="1:17" ht="18.75" customHeight="1" x14ac:dyDescent="0.25">
      <c r="A14" s="104">
        <v>12</v>
      </c>
      <c r="B14" s="104"/>
      <c r="C14" s="34"/>
      <c r="D14" s="34"/>
      <c r="E14" s="89"/>
      <c r="F14" s="94"/>
      <c r="G14" s="38"/>
      <c r="H14" s="38"/>
      <c r="I14" s="95"/>
      <c r="J14" s="193"/>
    </row>
    <row r="15" spans="1:17" ht="18.75" customHeight="1" x14ac:dyDescent="0.25">
      <c r="A15" s="104">
        <v>13</v>
      </c>
      <c r="B15" s="104"/>
      <c r="C15" s="34"/>
      <c r="D15" s="34"/>
      <c r="E15" s="89"/>
      <c r="F15" s="94"/>
      <c r="G15" s="38"/>
      <c r="H15" s="38"/>
      <c r="I15" s="95"/>
      <c r="J15" s="193"/>
    </row>
    <row r="16" spans="1:17" ht="18.75" customHeight="1" x14ac:dyDescent="0.25">
      <c r="A16" s="104">
        <v>14</v>
      </c>
      <c r="B16" s="104"/>
      <c r="C16" s="34"/>
      <c r="D16" s="34"/>
      <c r="E16" s="89"/>
      <c r="F16" s="94"/>
      <c r="G16" s="38"/>
      <c r="H16" s="38"/>
      <c r="I16" s="95"/>
      <c r="J16" s="193"/>
    </row>
    <row r="17" spans="1:10" ht="18.75" customHeight="1" x14ac:dyDescent="0.25">
      <c r="A17" s="104">
        <v>15</v>
      </c>
      <c r="B17" s="104"/>
      <c r="C17" s="34"/>
      <c r="D17" s="34"/>
      <c r="E17" s="89"/>
      <c r="F17" s="94"/>
      <c r="G17" s="38"/>
      <c r="H17" s="38"/>
      <c r="I17" s="95"/>
      <c r="J17" s="193"/>
    </row>
    <row r="18" spans="1:10" ht="18.75" customHeight="1" x14ac:dyDescent="0.25">
      <c r="A18" s="104">
        <v>16</v>
      </c>
      <c r="B18" s="104"/>
      <c r="C18" s="34"/>
      <c r="D18" s="34"/>
      <c r="E18" s="89"/>
      <c r="F18" s="94"/>
      <c r="G18" s="38"/>
      <c r="H18" s="38"/>
      <c r="I18" s="95"/>
      <c r="J18" s="193"/>
    </row>
    <row r="19" spans="1:10" ht="18.75" customHeight="1" x14ac:dyDescent="0.25">
      <c r="A19" s="104">
        <v>17</v>
      </c>
      <c r="B19" s="104"/>
      <c r="C19" s="34"/>
      <c r="D19" s="34"/>
      <c r="E19" s="89"/>
      <c r="F19" s="94"/>
      <c r="G19" s="38"/>
      <c r="H19" s="38"/>
      <c r="I19" s="95"/>
      <c r="J19" s="193"/>
    </row>
    <row r="20" spans="1:10" ht="18.75" customHeight="1" x14ac:dyDescent="0.25">
      <c r="A20" s="104">
        <v>18</v>
      </c>
      <c r="B20" s="104"/>
      <c r="C20" s="34"/>
      <c r="D20" s="34"/>
      <c r="E20" s="89"/>
      <c r="F20" s="94"/>
      <c r="G20" s="38"/>
      <c r="H20" s="38"/>
      <c r="I20" s="95"/>
      <c r="J20" s="193"/>
    </row>
    <row r="21" spans="1:10" ht="18.75" customHeight="1" x14ac:dyDescent="0.25">
      <c r="A21" s="104">
        <v>19</v>
      </c>
      <c r="B21" s="104"/>
      <c r="C21" s="34"/>
      <c r="D21" s="34"/>
      <c r="E21" s="89"/>
      <c r="F21" s="94"/>
      <c r="G21" s="38"/>
      <c r="H21" s="38"/>
      <c r="I21" s="95"/>
      <c r="J21" s="193"/>
    </row>
    <row r="22" spans="1:10" ht="18.75" customHeight="1" x14ac:dyDescent="0.25">
      <c r="A22" s="104">
        <v>20</v>
      </c>
      <c r="B22" s="104"/>
      <c r="C22" s="34"/>
      <c r="D22" s="34"/>
      <c r="E22" s="89"/>
      <c r="F22" s="94"/>
      <c r="G22" s="38"/>
      <c r="H22" s="38"/>
      <c r="I22" s="95"/>
      <c r="J22" s="193"/>
    </row>
    <row r="23" spans="1:10" ht="18.75" customHeight="1" x14ac:dyDescent="0.25">
      <c r="A23" s="104">
        <v>21</v>
      </c>
      <c r="B23" s="104"/>
      <c r="C23" s="34"/>
      <c r="D23" s="34"/>
      <c r="E23" s="89"/>
      <c r="F23" s="94"/>
      <c r="G23" s="38"/>
      <c r="H23" s="38"/>
      <c r="I23" s="95"/>
      <c r="J23" s="193"/>
    </row>
    <row r="24" spans="1:10" ht="18.75" customHeight="1" x14ac:dyDescent="0.25">
      <c r="A24" s="104">
        <v>22</v>
      </c>
      <c r="B24" s="104"/>
      <c r="C24" s="34"/>
      <c r="D24" s="34"/>
      <c r="E24" s="89"/>
      <c r="F24" s="94"/>
      <c r="G24" s="38"/>
      <c r="H24" s="38"/>
      <c r="I24" s="95"/>
      <c r="J24" s="194"/>
    </row>
    <row r="25" spans="1:10" ht="18.75" customHeight="1" x14ac:dyDescent="0.25">
      <c r="A25" s="104">
        <v>23</v>
      </c>
      <c r="B25" s="104"/>
      <c r="C25" s="34"/>
      <c r="D25" s="34"/>
      <c r="E25" s="89"/>
      <c r="F25" s="94"/>
      <c r="G25" s="38"/>
      <c r="H25" s="38"/>
      <c r="I25" s="95"/>
      <c r="J25" s="193"/>
    </row>
    <row r="26" spans="1:10" ht="18.75" customHeight="1" x14ac:dyDescent="0.25">
      <c r="A26" s="104">
        <v>24</v>
      </c>
      <c r="B26" s="104"/>
      <c r="C26" s="34"/>
      <c r="D26" s="34"/>
      <c r="E26" s="89"/>
      <c r="F26" s="94"/>
      <c r="G26" s="38"/>
      <c r="H26" s="38"/>
      <c r="I26" s="95"/>
      <c r="J26" s="193"/>
    </row>
    <row r="27" spans="1:10" ht="18.75" customHeight="1" x14ac:dyDescent="0.25">
      <c r="A27" s="104">
        <v>25</v>
      </c>
      <c r="B27" s="104"/>
      <c r="C27" s="34"/>
      <c r="D27" s="34"/>
      <c r="E27" s="89"/>
      <c r="F27" s="94"/>
      <c r="G27" s="38"/>
      <c r="H27" s="38"/>
      <c r="I27" s="95"/>
      <c r="J27" s="193"/>
    </row>
    <row r="28" spans="1:10" ht="18.75" customHeight="1" x14ac:dyDescent="0.25">
      <c r="A28" s="104">
        <v>26</v>
      </c>
      <c r="B28" s="104"/>
      <c r="C28" s="34"/>
      <c r="D28" s="34"/>
      <c r="E28" s="89"/>
      <c r="F28" s="94"/>
      <c r="G28" s="38"/>
      <c r="H28" s="38"/>
      <c r="I28" s="95"/>
      <c r="J28" s="193"/>
    </row>
    <row r="29" spans="1:10" ht="18.75" customHeight="1" x14ac:dyDescent="0.25">
      <c r="A29" s="104">
        <v>27</v>
      </c>
      <c r="B29" s="104"/>
      <c r="C29" s="34"/>
      <c r="D29" s="34"/>
      <c r="E29" s="89"/>
      <c r="F29" s="94"/>
      <c r="G29" s="38"/>
      <c r="H29" s="38"/>
      <c r="I29" s="95"/>
      <c r="J29" s="193"/>
    </row>
    <row r="30" spans="1:10" ht="18.75" customHeight="1" x14ac:dyDescent="0.25">
      <c r="A30" s="104">
        <v>28</v>
      </c>
      <c r="B30" s="104"/>
      <c r="C30" s="34"/>
      <c r="D30" s="34"/>
      <c r="E30" s="89"/>
      <c r="F30" s="94"/>
      <c r="G30" s="38"/>
      <c r="H30" s="38"/>
      <c r="I30" s="95"/>
      <c r="J30" s="193"/>
    </row>
    <row r="31" spans="1:10" ht="18.75" customHeight="1" x14ac:dyDescent="0.25">
      <c r="A31" s="104">
        <v>29</v>
      </c>
      <c r="B31" s="104"/>
      <c r="C31" s="34"/>
      <c r="D31" s="34"/>
      <c r="E31" s="89"/>
      <c r="F31" s="94"/>
      <c r="G31" s="38"/>
      <c r="H31" s="38"/>
      <c r="I31" s="95"/>
      <c r="J31" s="193"/>
    </row>
    <row r="32" spans="1:10" ht="18.75" customHeight="1" x14ac:dyDescent="0.25">
      <c r="A32" s="104">
        <v>30</v>
      </c>
      <c r="B32" s="104"/>
      <c r="C32" s="34"/>
      <c r="D32" s="34"/>
      <c r="E32" s="89"/>
      <c r="F32" s="94"/>
      <c r="G32" s="38"/>
      <c r="H32" s="38"/>
      <c r="I32" s="95"/>
      <c r="J32" s="193"/>
    </row>
    <row r="33" spans="1:10" ht="18.75" customHeight="1" x14ac:dyDescent="0.25">
      <c r="A33" s="104">
        <v>31</v>
      </c>
      <c r="B33" s="104"/>
      <c r="C33" s="34"/>
      <c r="D33" s="34"/>
      <c r="E33" s="89"/>
      <c r="F33" s="94"/>
      <c r="G33" s="38"/>
      <c r="H33" s="38"/>
      <c r="I33" s="95"/>
      <c r="J33" s="193"/>
    </row>
    <row r="34" spans="1:10" ht="18.75" customHeight="1" x14ac:dyDescent="0.25">
      <c r="A34" s="104">
        <v>32</v>
      </c>
      <c r="B34" s="104"/>
      <c r="C34" s="34"/>
      <c r="D34" s="34"/>
      <c r="E34" s="89"/>
      <c r="F34" s="94"/>
      <c r="G34" s="38"/>
      <c r="H34" s="38"/>
      <c r="I34" s="95"/>
      <c r="J34" s="193"/>
    </row>
    <row r="35" spans="1:10" ht="18.75" customHeight="1" x14ac:dyDescent="0.25">
      <c r="A35" s="104">
        <v>33</v>
      </c>
      <c r="B35" s="104"/>
      <c r="C35" s="34"/>
      <c r="D35" s="34"/>
      <c r="E35" s="89"/>
      <c r="F35" s="94"/>
      <c r="G35" s="38"/>
      <c r="H35" s="38"/>
      <c r="I35" s="95"/>
      <c r="J35" s="193"/>
    </row>
    <row r="36" spans="1:10" ht="18.75" customHeight="1" x14ac:dyDescent="0.25">
      <c r="A36" s="104">
        <v>34</v>
      </c>
      <c r="B36" s="104"/>
      <c r="C36" s="34"/>
      <c r="D36" s="34"/>
      <c r="E36" s="89"/>
      <c r="F36" s="94"/>
      <c r="G36" s="38"/>
      <c r="H36" s="38"/>
      <c r="I36" s="95"/>
      <c r="J36" s="193"/>
    </row>
    <row r="37" spans="1:10" ht="18.75" customHeight="1" x14ac:dyDescent="0.25">
      <c r="A37" s="104">
        <v>35</v>
      </c>
      <c r="B37" s="104"/>
      <c r="C37" s="34"/>
      <c r="D37" s="34"/>
      <c r="E37" s="89"/>
      <c r="F37" s="94"/>
      <c r="G37" s="38"/>
      <c r="H37" s="38"/>
      <c r="I37" s="95"/>
      <c r="J37" s="193"/>
    </row>
    <row r="38" spans="1:10" ht="18.75" customHeight="1" x14ac:dyDescent="0.25">
      <c r="A38" s="104">
        <v>36</v>
      </c>
      <c r="B38" s="104"/>
      <c r="C38" s="34"/>
      <c r="D38" s="34"/>
      <c r="E38" s="89"/>
      <c r="F38" s="94"/>
      <c r="G38" s="38"/>
      <c r="H38" s="38"/>
      <c r="I38" s="95"/>
      <c r="J38" s="193"/>
    </row>
    <row r="39" spans="1:10" ht="18.75" customHeight="1" x14ac:dyDescent="0.25">
      <c r="A39" s="104">
        <v>37</v>
      </c>
      <c r="B39" s="104"/>
      <c r="C39" s="34"/>
      <c r="D39" s="34"/>
      <c r="E39" s="89"/>
      <c r="F39" s="94"/>
      <c r="G39" s="38"/>
      <c r="H39" s="38"/>
      <c r="I39" s="95"/>
      <c r="J39" s="193"/>
    </row>
    <row r="40" spans="1:10" ht="18.75" customHeight="1" x14ac:dyDescent="0.25">
      <c r="A40" s="104">
        <v>38</v>
      </c>
      <c r="B40" s="104"/>
      <c r="C40" s="34"/>
      <c r="D40" s="34"/>
      <c r="E40" s="89"/>
      <c r="F40" s="94"/>
      <c r="G40" s="38"/>
      <c r="H40" s="38"/>
      <c r="I40" s="95"/>
      <c r="J40" s="193"/>
    </row>
    <row r="41" spans="1:10" ht="18.75" customHeight="1" x14ac:dyDescent="0.25">
      <c r="A41" s="104">
        <v>39</v>
      </c>
      <c r="B41" s="104"/>
      <c r="C41" s="34"/>
      <c r="D41" s="34"/>
      <c r="E41" s="89"/>
      <c r="F41" s="94"/>
      <c r="G41" s="38"/>
      <c r="H41" s="38"/>
      <c r="I41" s="95"/>
      <c r="J41" s="193"/>
    </row>
    <row r="42" spans="1:10" ht="18.75" customHeight="1" x14ac:dyDescent="0.25">
      <c r="A42" s="104">
        <v>40</v>
      </c>
      <c r="B42" s="104"/>
      <c r="C42" s="34"/>
      <c r="D42" s="34"/>
      <c r="E42" s="89"/>
      <c r="F42" s="94"/>
      <c r="G42" s="38"/>
      <c r="H42" s="38"/>
      <c r="I42" s="95"/>
      <c r="J42" s="193"/>
    </row>
    <row r="43" spans="1:10" ht="18.75" customHeight="1" x14ac:dyDescent="0.25">
      <c r="A43" s="104">
        <v>41</v>
      </c>
      <c r="B43" s="104"/>
      <c r="C43" s="34"/>
      <c r="D43" s="34"/>
      <c r="E43" s="89"/>
      <c r="F43" s="94"/>
      <c r="G43" s="38"/>
      <c r="H43" s="38"/>
      <c r="I43" s="95"/>
      <c r="J43" s="193"/>
    </row>
    <row r="44" spans="1:10" ht="18.75" customHeight="1" x14ac:dyDescent="0.25">
      <c r="A44" s="104">
        <v>42</v>
      </c>
      <c r="B44" s="104"/>
      <c r="C44" s="34"/>
      <c r="D44" s="34"/>
      <c r="E44" s="89"/>
      <c r="F44" s="94"/>
      <c r="G44" s="38"/>
      <c r="H44" s="38"/>
      <c r="I44" s="95"/>
      <c r="J44" s="193"/>
    </row>
    <row r="45" spans="1:10" ht="18.75" customHeight="1" x14ac:dyDescent="0.25">
      <c r="A45" s="104">
        <v>43</v>
      </c>
      <c r="B45" s="104"/>
      <c r="C45" s="34"/>
      <c r="D45" s="34"/>
      <c r="E45" s="89"/>
      <c r="F45" s="94"/>
      <c r="G45" s="38"/>
      <c r="H45" s="38"/>
      <c r="I45" s="95"/>
      <c r="J45" s="193"/>
    </row>
    <row r="46" spans="1:10" ht="18.75" customHeight="1" x14ac:dyDescent="0.25">
      <c r="A46" s="104">
        <v>44</v>
      </c>
      <c r="B46" s="104"/>
      <c r="C46" s="34"/>
      <c r="D46" s="34"/>
      <c r="E46" s="89"/>
      <c r="F46" s="94"/>
      <c r="G46" s="38"/>
      <c r="H46" s="38"/>
      <c r="I46" s="95"/>
      <c r="J46" s="193"/>
    </row>
    <row r="47" spans="1:10" ht="18.75" customHeight="1" x14ac:dyDescent="0.25">
      <c r="A47" s="104">
        <v>45</v>
      </c>
      <c r="B47" s="104"/>
      <c r="C47" s="34"/>
      <c r="D47" s="34"/>
      <c r="E47" s="89"/>
      <c r="F47" s="94"/>
      <c r="G47" s="38"/>
      <c r="H47" s="38"/>
      <c r="I47" s="95"/>
      <c r="J47" s="193"/>
    </row>
    <row r="48" spans="1:10" ht="18.75" customHeight="1" x14ac:dyDescent="0.25">
      <c r="A48" s="104">
        <v>46</v>
      </c>
      <c r="B48" s="104"/>
      <c r="C48" s="34"/>
      <c r="D48" s="34"/>
      <c r="E48" s="89"/>
      <c r="F48" s="94"/>
      <c r="G48" s="38"/>
      <c r="H48" s="38"/>
      <c r="I48" s="95"/>
      <c r="J48" s="193"/>
    </row>
    <row r="49" spans="1:10" ht="18.75" customHeight="1" x14ac:dyDescent="0.25">
      <c r="A49" s="104">
        <v>47</v>
      </c>
      <c r="B49" s="104"/>
      <c r="C49" s="34"/>
      <c r="D49" s="34"/>
      <c r="E49" s="89"/>
      <c r="F49" s="94"/>
      <c r="G49" s="38"/>
      <c r="H49" s="38"/>
      <c r="I49" s="95"/>
      <c r="J49" s="193"/>
    </row>
    <row r="50" spans="1:10" ht="18.75" customHeight="1" x14ac:dyDescent="0.25">
      <c r="A50" s="104">
        <v>48</v>
      </c>
      <c r="B50" s="104"/>
      <c r="C50" s="34"/>
      <c r="D50" s="34"/>
      <c r="E50" s="89"/>
      <c r="F50" s="94"/>
      <c r="G50" s="38"/>
      <c r="H50" s="38"/>
      <c r="I50" s="95"/>
      <c r="J50" s="193"/>
    </row>
    <row r="51" spans="1:10" ht="18.75" customHeight="1" x14ac:dyDescent="0.25">
      <c r="A51" s="104">
        <v>49</v>
      </c>
      <c r="B51" s="104"/>
      <c r="C51" s="34"/>
      <c r="D51" s="34"/>
      <c r="E51" s="89"/>
      <c r="F51" s="94"/>
      <c r="G51" s="38"/>
      <c r="H51" s="38"/>
      <c r="I51" s="95"/>
      <c r="J51" s="193"/>
    </row>
    <row r="52" spans="1:10" ht="18.75" customHeight="1" x14ac:dyDescent="0.25">
      <c r="A52" s="104">
        <v>50</v>
      </c>
      <c r="B52" s="104"/>
      <c r="C52" s="34"/>
      <c r="D52" s="34"/>
      <c r="E52" s="89"/>
      <c r="F52" s="94"/>
      <c r="G52" s="38"/>
      <c r="H52" s="38"/>
      <c r="I52" s="95"/>
      <c r="J52" s="193"/>
    </row>
    <row r="53" spans="1:10" ht="18.75" customHeight="1" x14ac:dyDescent="0.25">
      <c r="A53" s="104">
        <v>51</v>
      </c>
      <c r="B53" s="104"/>
      <c r="C53" s="34"/>
      <c r="D53" s="34"/>
      <c r="E53" s="89"/>
      <c r="F53" s="94"/>
      <c r="G53" s="38"/>
      <c r="H53" s="38"/>
      <c r="I53" s="95"/>
      <c r="J53" s="193"/>
    </row>
    <row r="54" spans="1:10" ht="18.75" customHeight="1" x14ac:dyDescent="0.25">
      <c r="A54" s="104">
        <v>52</v>
      </c>
      <c r="B54" s="104"/>
      <c r="C54" s="34"/>
      <c r="D54" s="34"/>
      <c r="E54" s="89"/>
      <c r="F54" s="94"/>
      <c r="G54" s="38"/>
      <c r="H54" s="38"/>
      <c r="I54" s="95"/>
      <c r="J54" s="193"/>
    </row>
    <row r="55" spans="1:10" ht="18.75" customHeight="1" x14ac:dyDescent="0.25">
      <c r="A55" s="104">
        <v>53</v>
      </c>
      <c r="B55" s="104"/>
      <c r="C55" s="34"/>
      <c r="D55" s="34"/>
      <c r="E55" s="89"/>
      <c r="F55" s="94"/>
      <c r="G55" s="38"/>
      <c r="H55" s="38"/>
      <c r="I55" s="95"/>
      <c r="J55" s="193"/>
    </row>
    <row r="56" spans="1:10" ht="18.75" customHeight="1" x14ac:dyDescent="0.25">
      <c r="A56" s="104">
        <v>54</v>
      </c>
      <c r="B56" s="104"/>
      <c r="C56" s="34"/>
      <c r="D56" s="34"/>
      <c r="E56" s="89"/>
      <c r="F56" s="94"/>
      <c r="G56" s="38"/>
      <c r="H56" s="38"/>
      <c r="I56" s="95"/>
      <c r="J56" s="193"/>
    </row>
    <row r="57" spans="1:10" ht="18.75" customHeight="1" x14ac:dyDescent="0.25">
      <c r="A57" s="104">
        <v>55</v>
      </c>
      <c r="B57" s="104"/>
      <c r="C57" s="34"/>
      <c r="D57" s="34"/>
      <c r="E57" s="89"/>
      <c r="F57" s="94"/>
      <c r="G57" s="38"/>
      <c r="H57" s="38"/>
      <c r="I57" s="95"/>
      <c r="J57" s="193"/>
    </row>
    <row r="58" spans="1:10" ht="18.75" customHeight="1" x14ac:dyDescent="0.25">
      <c r="A58" s="104">
        <v>56</v>
      </c>
      <c r="B58" s="104"/>
      <c r="C58" s="34"/>
      <c r="D58" s="34"/>
      <c r="E58" s="89"/>
      <c r="F58" s="94"/>
      <c r="G58" s="38"/>
      <c r="H58" s="38"/>
      <c r="I58" s="95"/>
      <c r="J58" s="193"/>
    </row>
    <row r="59" spans="1:10" ht="18.75" customHeight="1" x14ac:dyDescent="0.25">
      <c r="A59" s="104">
        <v>57</v>
      </c>
      <c r="B59" s="104"/>
      <c r="C59" s="34"/>
      <c r="D59" s="34"/>
      <c r="E59" s="89"/>
      <c r="F59" s="94"/>
      <c r="G59" s="38"/>
      <c r="H59" s="38"/>
      <c r="I59" s="95"/>
      <c r="J59" s="193"/>
    </row>
    <row r="60" spans="1:10" ht="18.75" customHeight="1" x14ac:dyDescent="0.25">
      <c r="A60" s="104">
        <v>58</v>
      </c>
      <c r="B60" s="104"/>
      <c r="C60" s="34"/>
      <c r="D60" s="34"/>
      <c r="E60" s="89"/>
      <c r="F60" s="94"/>
      <c r="G60" s="38"/>
      <c r="H60" s="38"/>
      <c r="I60" s="95"/>
      <c r="J60" s="193"/>
    </row>
    <row r="61" spans="1:10" ht="18.75" customHeight="1" x14ac:dyDescent="0.25">
      <c r="A61" s="104">
        <v>59</v>
      </c>
      <c r="B61" s="104"/>
      <c r="C61" s="34"/>
      <c r="D61" s="34"/>
      <c r="E61" s="89"/>
      <c r="F61" s="94"/>
      <c r="G61" s="38"/>
      <c r="H61" s="38"/>
      <c r="I61" s="95"/>
      <c r="J61" s="193"/>
    </row>
    <row r="62" spans="1:10" ht="18.75" customHeight="1" x14ac:dyDescent="0.25">
      <c r="A62" s="104">
        <v>60</v>
      </c>
      <c r="B62" s="104"/>
      <c r="C62" s="34"/>
      <c r="D62" s="34"/>
      <c r="E62" s="89"/>
      <c r="F62" s="94"/>
      <c r="G62" s="38"/>
      <c r="H62" s="38"/>
      <c r="I62" s="95"/>
      <c r="J62" s="193"/>
    </row>
    <row r="63" spans="1:10" ht="18.75" customHeight="1" x14ac:dyDescent="0.25">
      <c r="A63" s="104">
        <v>61</v>
      </c>
      <c r="B63" s="104"/>
      <c r="C63" s="34"/>
      <c r="D63" s="34"/>
      <c r="E63" s="89"/>
      <c r="F63" s="94"/>
      <c r="G63" s="38"/>
      <c r="H63" s="38"/>
      <c r="I63" s="95"/>
      <c r="J63" s="193"/>
    </row>
    <row r="64" spans="1:10" ht="18.75" customHeight="1" x14ac:dyDescent="0.25">
      <c r="A64" s="104">
        <v>62</v>
      </c>
      <c r="B64" s="104"/>
      <c r="C64" s="34"/>
      <c r="D64" s="34"/>
      <c r="E64" s="89"/>
      <c r="F64" s="94"/>
      <c r="G64" s="38"/>
      <c r="H64" s="38"/>
      <c r="I64" s="95"/>
      <c r="J64" s="193"/>
    </row>
    <row r="65" spans="1:10" ht="18.75" customHeight="1" x14ac:dyDescent="0.25">
      <c r="A65" s="104">
        <v>63</v>
      </c>
      <c r="B65" s="104"/>
      <c r="C65" s="34"/>
      <c r="D65" s="34"/>
      <c r="E65" s="89"/>
      <c r="F65" s="94"/>
      <c r="G65" s="38"/>
      <c r="H65" s="38"/>
      <c r="I65" s="95"/>
      <c r="J65" s="193"/>
    </row>
    <row r="66" spans="1:10" ht="18.75" customHeight="1" x14ac:dyDescent="0.25">
      <c r="A66" s="104">
        <v>64</v>
      </c>
      <c r="B66" s="104"/>
      <c r="C66" s="34"/>
      <c r="D66" s="34"/>
      <c r="E66" s="89"/>
      <c r="F66" s="94"/>
      <c r="G66" s="38"/>
      <c r="H66" s="38"/>
      <c r="I66" s="95"/>
      <c r="J66" s="193"/>
    </row>
    <row r="67" spans="1:10" ht="18.75" customHeight="1" x14ac:dyDescent="0.25">
      <c r="A67" s="104">
        <v>65</v>
      </c>
      <c r="B67" s="104"/>
      <c r="C67" s="34"/>
      <c r="D67" s="34"/>
      <c r="E67" s="89"/>
      <c r="F67" s="94"/>
      <c r="G67" s="38"/>
      <c r="H67" s="38"/>
      <c r="I67" s="95"/>
      <c r="J67" s="193"/>
    </row>
    <row r="68" spans="1:10" ht="18.75" customHeight="1" x14ac:dyDescent="0.25">
      <c r="A68" s="104">
        <v>66</v>
      </c>
      <c r="B68" s="104"/>
      <c r="C68" s="34"/>
      <c r="D68" s="34"/>
      <c r="E68" s="89"/>
      <c r="F68" s="94"/>
      <c r="G68" s="38"/>
      <c r="H68" s="38"/>
      <c r="I68" s="95"/>
      <c r="J68" s="193"/>
    </row>
    <row r="69" spans="1:10" ht="18.75" customHeight="1" x14ac:dyDescent="0.25">
      <c r="A69" s="104">
        <v>67</v>
      </c>
      <c r="B69" s="104"/>
      <c r="C69" s="34"/>
      <c r="D69" s="34"/>
      <c r="E69" s="89"/>
      <c r="F69" s="94"/>
      <c r="G69" s="38"/>
      <c r="H69" s="38"/>
      <c r="I69" s="95"/>
      <c r="J69" s="193"/>
    </row>
    <row r="70" spans="1:10" ht="18.75" customHeight="1" x14ac:dyDescent="0.25">
      <c r="A70" s="104">
        <v>68</v>
      </c>
      <c r="B70" s="104"/>
      <c r="C70" s="34"/>
      <c r="D70" s="34"/>
      <c r="E70" s="89"/>
      <c r="F70" s="94"/>
      <c r="G70" s="38"/>
      <c r="H70" s="38"/>
      <c r="I70" s="95"/>
      <c r="J70" s="193"/>
    </row>
    <row r="71" spans="1:10" ht="18.75" customHeight="1" x14ac:dyDescent="0.25">
      <c r="A71" s="104">
        <v>69</v>
      </c>
      <c r="B71" s="104"/>
      <c r="C71" s="34"/>
      <c r="D71" s="34"/>
      <c r="E71" s="89"/>
      <c r="F71" s="94"/>
      <c r="G71" s="38"/>
      <c r="H71" s="38"/>
      <c r="I71" s="95"/>
      <c r="J71" s="193"/>
    </row>
    <row r="72" spans="1:10" ht="18.75" customHeight="1" x14ac:dyDescent="0.25">
      <c r="A72" s="104">
        <v>70</v>
      </c>
      <c r="B72" s="104"/>
      <c r="C72" s="34"/>
      <c r="D72" s="34"/>
      <c r="E72" s="89"/>
      <c r="F72" s="94"/>
      <c r="G72" s="38"/>
      <c r="H72" s="38"/>
      <c r="I72" s="95"/>
      <c r="J72" s="193"/>
    </row>
    <row r="73" spans="1:10" ht="18.75" customHeight="1" x14ac:dyDescent="0.25">
      <c r="A73" s="104">
        <v>71</v>
      </c>
      <c r="B73" s="104"/>
      <c r="C73" s="34"/>
      <c r="D73" s="34"/>
      <c r="E73" s="89"/>
      <c r="F73" s="94"/>
      <c r="G73" s="38"/>
      <c r="H73" s="38"/>
      <c r="I73" s="95"/>
      <c r="J73" s="193"/>
    </row>
    <row r="74" spans="1:10" ht="18.75" customHeight="1" x14ac:dyDescent="0.25">
      <c r="A74" s="104">
        <v>72</v>
      </c>
      <c r="B74" s="104"/>
      <c r="C74" s="34"/>
      <c r="D74" s="34"/>
      <c r="E74" s="89"/>
      <c r="F74" s="94"/>
      <c r="G74" s="38"/>
      <c r="H74" s="38"/>
      <c r="I74" s="95"/>
      <c r="J74" s="193"/>
    </row>
    <row r="75" spans="1:10" ht="18.75" customHeight="1" x14ac:dyDescent="0.25">
      <c r="A75" s="104">
        <v>73</v>
      </c>
      <c r="B75" s="104"/>
      <c r="C75" s="34"/>
      <c r="D75" s="34"/>
      <c r="E75" s="89"/>
      <c r="F75" s="94"/>
      <c r="G75" s="38"/>
      <c r="H75" s="38"/>
      <c r="I75" s="95"/>
      <c r="J75" s="193"/>
    </row>
    <row r="76" spans="1:10" ht="18.75" customHeight="1" x14ac:dyDescent="0.25">
      <c r="A76" s="104">
        <v>74</v>
      </c>
      <c r="B76" s="104"/>
      <c r="C76" s="34"/>
      <c r="D76" s="34"/>
      <c r="E76" s="89"/>
      <c r="F76" s="94"/>
      <c r="G76" s="38"/>
      <c r="H76" s="38"/>
      <c r="I76" s="95"/>
      <c r="J76" s="193"/>
    </row>
    <row r="77" spans="1:10" ht="18.75" customHeight="1" x14ac:dyDescent="0.25">
      <c r="A77" s="104">
        <v>75</v>
      </c>
      <c r="B77" s="104"/>
      <c r="C77" s="34"/>
      <c r="D77" s="34"/>
      <c r="E77" s="89"/>
      <c r="F77" s="94"/>
      <c r="G77" s="38"/>
      <c r="H77" s="38"/>
      <c r="I77" s="95"/>
      <c r="J77" s="193"/>
    </row>
    <row r="78" spans="1:10" ht="18.75" customHeight="1" x14ac:dyDescent="0.25">
      <c r="A78" s="104">
        <v>76</v>
      </c>
      <c r="B78" s="104"/>
      <c r="C78" s="34"/>
      <c r="D78" s="34"/>
      <c r="E78" s="89"/>
      <c r="F78" s="94"/>
      <c r="G78" s="38"/>
      <c r="H78" s="38"/>
      <c r="I78" s="95"/>
      <c r="J78" s="193"/>
    </row>
    <row r="79" spans="1:10" ht="18.75" customHeight="1" x14ac:dyDescent="0.25">
      <c r="A79" s="104">
        <v>77</v>
      </c>
      <c r="B79" s="104"/>
      <c r="C79" s="34"/>
      <c r="D79" s="34"/>
      <c r="E79" s="89"/>
      <c r="F79" s="94"/>
      <c r="G79" s="38"/>
      <c r="H79" s="38"/>
      <c r="I79" s="95"/>
      <c r="J79" s="193"/>
    </row>
    <row r="80" spans="1:10" ht="18.75" customHeight="1" x14ac:dyDescent="0.25">
      <c r="A80" s="104">
        <v>78</v>
      </c>
      <c r="B80" s="104"/>
      <c r="C80" s="34"/>
      <c r="D80" s="34"/>
      <c r="E80" s="89"/>
      <c r="F80" s="94"/>
      <c r="G80" s="38"/>
      <c r="H80" s="38"/>
      <c r="I80" s="95"/>
      <c r="J80" s="193"/>
    </row>
    <row r="81" spans="1:10" ht="18.75" customHeight="1" x14ac:dyDescent="0.25">
      <c r="A81" s="104">
        <v>79</v>
      </c>
      <c r="B81" s="104"/>
      <c r="C81" s="34"/>
      <c r="D81" s="34"/>
      <c r="E81" s="89"/>
      <c r="F81" s="94"/>
      <c r="G81" s="38"/>
      <c r="H81" s="38"/>
      <c r="I81" s="95"/>
      <c r="J81" s="193"/>
    </row>
    <row r="82" spans="1:10" ht="18.75" customHeight="1" x14ac:dyDescent="0.25">
      <c r="A82" s="104">
        <v>80</v>
      </c>
      <c r="B82" s="104"/>
      <c r="C82" s="34"/>
      <c r="D82" s="34"/>
      <c r="E82" s="89"/>
      <c r="F82" s="94"/>
      <c r="G82" s="38"/>
      <c r="H82" s="38"/>
      <c r="I82" s="95"/>
      <c r="J82" s="193"/>
    </row>
    <row r="83" spans="1:10" ht="18.75" customHeight="1" x14ac:dyDescent="0.25">
      <c r="A83" s="104">
        <v>81</v>
      </c>
      <c r="B83" s="104"/>
      <c r="C83" s="34"/>
      <c r="D83" s="34"/>
      <c r="E83" s="89"/>
      <c r="F83" s="94"/>
      <c r="G83" s="38"/>
      <c r="H83" s="38"/>
      <c r="I83" s="95"/>
      <c r="J83" s="193"/>
    </row>
    <row r="84" spans="1:10" ht="18.75" customHeight="1" x14ac:dyDescent="0.25">
      <c r="A84" s="104">
        <v>82</v>
      </c>
      <c r="B84" s="104"/>
      <c r="C84" s="34"/>
      <c r="D84" s="34"/>
      <c r="E84" s="89"/>
      <c r="F84" s="94"/>
      <c r="G84" s="38"/>
      <c r="H84" s="38"/>
      <c r="I84" s="95"/>
      <c r="J84" s="193"/>
    </row>
    <row r="85" spans="1:10" ht="18.75" customHeight="1" x14ac:dyDescent="0.25">
      <c r="A85" s="104">
        <v>83</v>
      </c>
      <c r="B85" s="104"/>
      <c r="C85" s="34"/>
      <c r="D85" s="34"/>
      <c r="E85" s="89"/>
      <c r="F85" s="94"/>
      <c r="G85" s="38"/>
      <c r="H85" s="38"/>
      <c r="I85" s="95"/>
      <c r="J85" s="193"/>
    </row>
    <row r="86" spans="1:10" ht="18.75" customHeight="1" x14ac:dyDescent="0.25">
      <c r="A86" s="104">
        <v>84</v>
      </c>
      <c r="B86" s="104"/>
      <c r="C86" s="34"/>
      <c r="D86" s="34"/>
      <c r="E86" s="89"/>
      <c r="F86" s="94"/>
      <c r="G86" s="38"/>
      <c r="H86" s="38"/>
      <c r="I86" s="95"/>
      <c r="J86" s="193"/>
    </row>
    <row r="87" spans="1:10" ht="18.75" customHeight="1" x14ac:dyDescent="0.25">
      <c r="A87" s="104">
        <v>85</v>
      </c>
      <c r="B87" s="104"/>
      <c r="C87" s="34"/>
      <c r="D87" s="34"/>
      <c r="E87" s="89"/>
      <c r="F87" s="94"/>
      <c r="G87" s="38"/>
      <c r="H87" s="38"/>
      <c r="I87" s="95"/>
      <c r="J87" s="193"/>
    </row>
    <row r="88" spans="1:10" ht="18.75" customHeight="1" x14ac:dyDescent="0.25">
      <c r="A88" s="104">
        <v>86</v>
      </c>
      <c r="B88" s="104"/>
      <c r="C88" s="34"/>
      <c r="D88" s="34"/>
      <c r="E88" s="89"/>
      <c r="F88" s="94"/>
      <c r="G88" s="38"/>
      <c r="H88" s="38"/>
      <c r="I88" s="95"/>
      <c r="J88" s="193"/>
    </row>
    <row r="89" spans="1:10" ht="18.75" customHeight="1" x14ac:dyDescent="0.25">
      <c r="A89" s="104">
        <v>87</v>
      </c>
      <c r="B89" s="104"/>
      <c r="C89" s="34"/>
      <c r="D89" s="34"/>
      <c r="E89" s="89"/>
      <c r="F89" s="94"/>
      <c r="G89" s="38"/>
      <c r="H89" s="38"/>
      <c r="I89" s="95"/>
      <c r="J89" s="193"/>
    </row>
    <row r="90" spans="1:10" ht="18.75" customHeight="1" x14ac:dyDescent="0.25">
      <c r="A90" s="104">
        <v>88</v>
      </c>
      <c r="B90" s="104"/>
      <c r="C90" s="34"/>
      <c r="D90" s="34"/>
      <c r="E90" s="89"/>
      <c r="F90" s="94"/>
      <c r="G90" s="38"/>
      <c r="H90" s="38"/>
      <c r="I90" s="95"/>
      <c r="J90" s="193"/>
    </row>
    <row r="91" spans="1:10" ht="18.75" customHeight="1" x14ac:dyDescent="0.25">
      <c r="A91" s="104">
        <v>89</v>
      </c>
      <c r="B91" s="104"/>
      <c r="C91" s="34"/>
      <c r="D91" s="34"/>
      <c r="E91" s="89"/>
      <c r="F91" s="94"/>
      <c r="G91" s="38"/>
      <c r="H91" s="38"/>
      <c r="I91" s="95"/>
      <c r="J91" s="193"/>
    </row>
    <row r="92" spans="1:10" ht="18.75" customHeight="1" x14ac:dyDescent="0.25">
      <c r="A92" s="104">
        <v>90</v>
      </c>
      <c r="B92" s="104"/>
      <c r="C92" s="34"/>
      <c r="D92" s="34"/>
      <c r="E92" s="89"/>
      <c r="F92" s="94"/>
      <c r="G92" s="38"/>
      <c r="H92" s="38"/>
      <c r="I92" s="95"/>
      <c r="J92" s="193"/>
    </row>
    <row r="93" spans="1:10" ht="18.75" customHeight="1" x14ac:dyDescent="0.25">
      <c r="A93" s="104">
        <v>91</v>
      </c>
      <c r="B93" s="104"/>
      <c r="C93" s="34"/>
      <c r="D93" s="34"/>
      <c r="E93" s="89"/>
      <c r="F93" s="94"/>
      <c r="G93" s="38"/>
      <c r="H93" s="38"/>
      <c r="I93" s="95"/>
      <c r="J93" s="193"/>
    </row>
    <row r="94" spans="1:10" ht="18.75" customHeight="1" x14ac:dyDescent="0.25">
      <c r="A94" s="104">
        <v>92</v>
      </c>
      <c r="B94" s="104"/>
      <c r="C94" s="34"/>
      <c r="D94" s="34"/>
      <c r="E94" s="89"/>
      <c r="F94" s="94"/>
      <c r="G94" s="38"/>
      <c r="H94" s="38"/>
      <c r="I94" s="95"/>
      <c r="J94" s="193"/>
    </row>
    <row r="95" spans="1:10" ht="18.75" customHeight="1" x14ac:dyDescent="0.25">
      <c r="A95" s="104">
        <v>93</v>
      </c>
      <c r="B95" s="104"/>
      <c r="C95" s="34"/>
      <c r="D95" s="34"/>
      <c r="E95" s="89"/>
      <c r="F95" s="94"/>
      <c r="G95" s="38"/>
      <c r="H95" s="38"/>
      <c r="I95" s="95"/>
      <c r="J95" s="193"/>
    </row>
    <row r="96" spans="1:10" ht="18.75" customHeight="1" x14ac:dyDescent="0.25">
      <c r="A96" s="104">
        <v>94</v>
      </c>
      <c r="B96" s="104"/>
      <c r="C96" s="34"/>
      <c r="D96" s="34"/>
      <c r="E96" s="89"/>
      <c r="F96" s="94"/>
      <c r="G96" s="38"/>
      <c r="H96" s="38"/>
      <c r="I96" s="95"/>
      <c r="J96" s="193"/>
    </row>
    <row r="97" spans="1:10" ht="18.75" customHeight="1" x14ac:dyDescent="0.25">
      <c r="A97" s="104">
        <v>95</v>
      </c>
      <c r="B97" s="104"/>
      <c r="C97" s="34"/>
      <c r="D97" s="34"/>
      <c r="E97" s="89"/>
      <c r="F97" s="94"/>
      <c r="G97" s="38"/>
      <c r="H97" s="38"/>
      <c r="I97" s="95"/>
      <c r="J97" s="193"/>
    </row>
    <row r="98" spans="1:10" ht="18.75" customHeight="1" x14ac:dyDescent="0.25">
      <c r="A98" s="104">
        <v>96</v>
      </c>
      <c r="B98" s="104"/>
      <c r="C98" s="34"/>
      <c r="D98" s="34"/>
      <c r="E98" s="89"/>
      <c r="F98" s="94"/>
      <c r="G98" s="38"/>
      <c r="H98" s="38"/>
      <c r="I98" s="95"/>
      <c r="J98" s="193"/>
    </row>
    <row r="99" spans="1:10" ht="18.75" customHeight="1" x14ac:dyDescent="0.25">
      <c r="A99" s="104">
        <v>97</v>
      </c>
      <c r="B99" s="104"/>
      <c r="C99" s="34"/>
      <c r="D99" s="34"/>
      <c r="E99" s="89"/>
      <c r="F99" s="94"/>
      <c r="G99" s="38"/>
      <c r="H99" s="38"/>
      <c r="I99" s="95"/>
      <c r="J99" s="193"/>
    </row>
    <row r="100" spans="1:10" ht="18.75" customHeight="1" x14ac:dyDescent="0.25">
      <c r="A100" s="104">
        <v>98</v>
      </c>
      <c r="B100" s="104"/>
      <c r="C100" s="34"/>
      <c r="D100" s="34"/>
      <c r="E100" s="89"/>
      <c r="F100" s="94"/>
      <c r="G100" s="38"/>
      <c r="H100" s="38"/>
      <c r="I100" s="95"/>
      <c r="J100" s="193"/>
    </row>
    <row r="101" spans="1:10" ht="18.75" customHeight="1" x14ac:dyDescent="0.25">
      <c r="A101" s="104">
        <v>99</v>
      </c>
      <c r="B101" s="104"/>
      <c r="C101" s="34"/>
      <c r="D101" s="34"/>
      <c r="E101" s="89"/>
      <c r="F101" s="94"/>
      <c r="G101" s="38"/>
      <c r="H101" s="38"/>
      <c r="I101" s="95"/>
      <c r="J101" s="193"/>
    </row>
    <row r="102" spans="1:10" ht="18.75" customHeight="1" x14ac:dyDescent="0.25">
      <c r="A102" s="104">
        <v>100</v>
      </c>
      <c r="B102" s="104"/>
      <c r="C102" s="34"/>
      <c r="D102" s="34"/>
      <c r="E102" s="89"/>
      <c r="F102" s="94"/>
      <c r="G102" s="38"/>
      <c r="H102" s="38"/>
      <c r="I102" s="95"/>
      <c r="J102" s="193"/>
    </row>
    <row r="103" spans="1:10" ht="18.75" customHeight="1" x14ac:dyDescent="0.25">
      <c r="A103" s="104">
        <v>101</v>
      </c>
      <c r="B103" s="104"/>
      <c r="C103" s="34"/>
      <c r="D103" s="34"/>
      <c r="E103" s="89"/>
      <c r="F103" s="94"/>
      <c r="G103" s="38"/>
      <c r="H103" s="38"/>
      <c r="I103" s="95"/>
      <c r="J103" s="193"/>
    </row>
    <row r="104" spans="1:10" ht="18.75" customHeight="1" x14ac:dyDescent="0.25">
      <c r="A104" s="104">
        <v>102</v>
      </c>
      <c r="B104" s="104"/>
      <c r="C104" s="34"/>
      <c r="D104" s="34"/>
      <c r="E104" s="89"/>
      <c r="F104" s="94"/>
      <c r="G104" s="38"/>
      <c r="H104" s="38"/>
      <c r="I104" s="95"/>
      <c r="J104" s="193"/>
    </row>
    <row r="105" spans="1:10" ht="18.75" customHeight="1" x14ac:dyDescent="0.25">
      <c r="A105" s="104">
        <v>103</v>
      </c>
      <c r="B105" s="104"/>
      <c r="C105" s="34"/>
      <c r="D105" s="34"/>
      <c r="E105" s="89"/>
      <c r="F105" s="94"/>
      <c r="G105" s="38"/>
      <c r="H105" s="38"/>
      <c r="I105" s="95"/>
      <c r="J105" s="193"/>
    </row>
    <row r="106" spans="1:10" ht="18.75" customHeight="1" x14ac:dyDescent="0.25">
      <c r="A106" s="104">
        <v>104</v>
      </c>
      <c r="B106" s="104"/>
      <c r="C106" s="34"/>
      <c r="D106" s="34"/>
      <c r="E106" s="89"/>
      <c r="F106" s="94"/>
      <c r="G106" s="38"/>
      <c r="H106" s="38"/>
      <c r="I106" s="95"/>
      <c r="J106" s="193"/>
    </row>
    <row r="107" spans="1:10" ht="18.75" customHeight="1" x14ac:dyDescent="0.25">
      <c r="A107" s="104">
        <v>105</v>
      </c>
      <c r="B107" s="104"/>
      <c r="C107" s="34"/>
      <c r="D107" s="34"/>
      <c r="E107" s="89"/>
      <c r="F107" s="94"/>
      <c r="G107" s="38"/>
      <c r="H107" s="38"/>
      <c r="I107" s="95"/>
      <c r="J107" s="193"/>
    </row>
    <row r="108" spans="1:10" ht="18.75" customHeight="1" x14ac:dyDescent="0.25">
      <c r="A108" s="104">
        <v>106</v>
      </c>
      <c r="B108" s="104"/>
      <c r="C108" s="34"/>
      <c r="D108" s="34"/>
      <c r="E108" s="89"/>
      <c r="F108" s="94"/>
      <c r="G108" s="38"/>
      <c r="H108" s="38"/>
      <c r="I108" s="95"/>
      <c r="J108" s="193"/>
    </row>
    <row r="109" spans="1:10" ht="18.75" customHeight="1" x14ac:dyDescent="0.25">
      <c r="A109" s="104">
        <v>107</v>
      </c>
      <c r="B109" s="104"/>
      <c r="C109" s="34"/>
      <c r="D109" s="34"/>
      <c r="E109" s="89"/>
      <c r="F109" s="94"/>
      <c r="G109" s="38"/>
      <c r="H109" s="38"/>
      <c r="I109" s="95"/>
      <c r="J109" s="193"/>
    </row>
    <row r="110" spans="1:10" ht="18.75" customHeight="1" x14ac:dyDescent="0.25">
      <c r="A110" s="104">
        <v>108</v>
      </c>
      <c r="B110" s="104"/>
      <c r="C110" s="34"/>
      <c r="D110" s="34"/>
      <c r="E110" s="89"/>
      <c r="F110" s="94"/>
      <c r="G110" s="38"/>
      <c r="H110" s="38"/>
      <c r="I110" s="95"/>
      <c r="J110" s="193"/>
    </row>
    <row r="111" spans="1:10" ht="18.75" customHeight="1" x14ac:dyDescent="0.25">
      <c r="A111" s="104">
        <v>109</v>
      </c>
      <c r="B111" s="104"/>
      <c r="C111" s="34"/>
      <c r="D111" s="34"/>
      <c r="E111" s="89"/>
      <c r="F111" s="94"/>
      <c r="G111" s="38"/>
      <c r="H111" s="38"/>
      <c r="I111" s="95"/>
      <c r="J111" s="193"/>
    </row>
    <row r="112" spans="1:10" ht="18.75" customHeight="1" x14ac:dyDescent="0.25">
      <c r="A112" s="104">
        <v>110</v>
      </c>
      <c r="B112" s="104"/>
      <c r="C112" s="34"/>
      <c r="D112" s="34"/>
      <c r="E112" s="89"/>
      <c r="F112" s="94"/>
      <c r="G112" s="38"/>
      <c r="H112" s="38"/>
      <c r="I112" s="95"/>
      <c r="J112" s="193"/>
    </row>
    <row r="113" spans="1:10" ht="18.75" customHeight="1" x14ac:dyDescent="0.25">
      <c r="A113" s="104">
        <v>111</v>
      </c>
      <c r="B113" s="104"/>
      <c r="C113" s="34"/>
      <c r="D113" s="34"/>
      <c r="E113" s="89"/>
      <c r="F113" s="94"/>
      <c r="G113" s="38"/>
      <c r="H113" s="38"/>
      <c r="I113" s="95"/>
      <c r="J113" s="193"/>
    </row>
    <row r="114" spans="1:10" ht="18.75" customHeight="1" x14ac:dyDescent="0.25">
      <c r="A114" s="104">
        <v>112</v>
      </c>
      <c r="B114" s="104"/>
      <c r="C114" s="34"/>
      <c r="D114" s="34"/>
      <c r="E114" s="89"/>
      <c r="F114" s="94"/>
      <c r="G114" s="38"/>
      <c r="H114" s="38"/>
      <c r="I114" s="95"/>
      <c r="J114" s="193"/>
    </row>
    <row r="115" spans="1:10" ht="18.75" customHeight="1" x14ac:dyDescent="0.25">
      <c r="A115" s="104">
        <v>113</v>
      </c>
      <c r="B115" s="104"/>
      <c r="C115" s="34"/>
      <c r="D115" s="34"/>
      <c r="E115" s="89"/>
      <c r="F115" s="94"/>
      <c r="G115" s="38"/>
      <c r="H115" s="38"/>
      <c r="I115" s="95"/>
      <c r="J115" s="193"/>
    </row>
    <row r="116" spans="1:10" ht="18.75" customHeight="1" x14ac:dyDescent="0.25">
      <c r="A116" s="104">
        <v>114</v>
      </c>
      <c r="B116" s="104"/>
      <c r="C116" s="34"/>
      <c r="D116" s="34"/>
      <c r="E116" s="89"/>
      <c r="F116" s="94"/>
      <c r="G116" s="38"/>
      <c r="H116" s="38"/>
      <c r="I116" s="95"/>
      <c r="J116" s="193"/>
    </row>
    <row r="117" spans="1:10" ht="18.75" customHeight="1" x14ac:dyDescent="0.25">
      <c r="A117" s="104">
        <v>115</v>
      </c>
      <c r="B117" s="104"/>
      <c r="C117" s="34"/>
      <c r="D117" s="34"/>
      <c r="E117" s="89"/>
      <c r="F117" s="94"/>
      <c r="G117" s="38"/>
      <c r="H117" s="38"/>
      <c r="I117" s="95"/>
      <c r="J117" s="193"/>
    </row>
    <row r="118" spans="1:10" ht="18.75" customHeight="1" x14ac:dyDescent="0.25">
      <c r="A118" s="104">
        <v>116</v>
      </c>
      <c r="B118" s="104"/>
      <c r="C118" s="34"/>
      <c r="D118" s="34"/>
      <c r="E118" s="89"/>
      <c r="F118" s="94"/>
      <c r="G118" s="38"/>
      <c r="H118" s="38"/>
      <c r="I118" s="95"/>
      <c r="J118" s="193"/>
    </row>
    <row r="119" spans="1:10" ht="18.75" customHeight="1" x14ac:dyDescent="0.25">
      <c r="A119" s="104">
        <v>117</v>
      </c>
      <c r="B119" s="104"/>
      <c r="C119" s="34"/>
      <c r="D119" s="34"/>
      <c r="E119" s="89"/>
      <c r="F119" s="94"/>
      <c r="G119" s="38"/>
      <c r="H119" s="38"/>
      <c r="I119" s="95"/>
      <c r="J119" s="193"/>
    </row>
    <row r="120" spans="1:10" ht="18.75" customHeight="1" x14ac:dyDescent="0.25">
      <c r="A120" s="104">
        <v>118</v>
      </c>
      <c r="B120" s="104"/>
      <c r="C120" s="34"/>
      <c r="D120" s="34"/>
      <c r="E120" s="89"/>
      <c r="F120" s="94"/>
      <c r="G120" s="38"/>
      <c r="H120" s="38"/>
      <c r="I120" s="95"/>
      <c r="J120" s="193"/>
    </row>
    <row r="121" spans="1:10" ht="18.75" customHeight="1" x14ac:dyDescent="0.25">
      <c r="A121" s="104">
        <v>119</v>
      </c>
      <c r="B121" s="104"/>
      <c r="C121" s="34"/>
      <c r="D121" s="34"/>
      <c r="E121" s="89"/>
      <c r="F121" s="94"/>
      <c r="G121" s="38"/>
      <c r="H121" s="38"/>
      <c r="I121" s="95"/>
      <c r="J121" s="193"/>
    </row>
    <row r="122" spans="1:10" ht="18.75" customHeight="1" x14ac:dyDescent="0.25">
      <c r="A122" s="104">
        <v>120</v>
      </c>
      <c r="B122" s="104"/>
      <c r="C122" s="34"/>
      <c r="D122" s="34"/>
      <c r="E122" s="89"/>
      <c r="F122" s="94"/>
      <c r="G122" s="38"/>
      <c r="H122" s="38"/>
      <c r="I122" s="95"/>
      <c r="J122" s="193"/>
    </row>
    <row r="123" spans="1:10" ht="18.75" customHeight="1" x14ac:dyDescent="0.25">
      <c r="A123" s="104">
        <v>121</v>
      </c>
      <c r="B123" s="104"/>
      <c r="C123" s="34"/>
      <c r="D123" s="34"/>
      <c r="E123" s="89"/>
      <c r="F123" s="94"/>
      <c r="G123" s="38"/>
      <c r="H123" s="38"/>
      <c r="I123" s="95"/>
      <c r="J123" s="193"/>
    </row>
    <row r="124" spans="1:10" ht="18.75" customHeight="1" x14ac:dyDescent="0.25">
      <c r="A124" s="104">
        <v>122</v>
      </c>
      <c r="B124" s="104"/>
      <c r="C124" s="34"/>
      <c r="D124" s="34"/>
      <c r="E124" s="89"/>
      <c r="F124" s="94"/>
      <c r="G124" s="38"/>
      <c r="H124" s="38"/>
      <c r="I124" s="95"/>
      <c r="J124" s="193"/>
    </row>
    <row r="125" spans="1:10" ht="18.75" customHeight="1" x14ac:dyDescent="0.25">
      <c r="A125" s="104">
        <v>123</v>
      </c>
      <c r="B125" s="104"/>
      <c r="C125" s="34"/>
      <c r="D125" s="34"/>
      <c r="E125" s="89"/>
      <c r="F125" s="94"/>
      <c r="G125" s="38"/>
      <c r="H125" s="38"/>
      <c r="I125" s="95"/>
      <c r="J125" s="193"/>
    </row>
    <row r="126" spans="1:10" ht="18.75" customHeight="1" x14ac:dyDescent="0.25">
      <c r="A126" s="104">
        <v>124</v>
      </c>
      <c r="B126" s="104"/>
      <c r="C126" s="34"/>
      <c r="D126" s="34"/>
      <c r="E126" s="89"/>
      <c r="F126" s="94"/>
      <c r="G126" s="38"/>
      <c r="H126" s="38"/>
      <c r="I126" s="95"/>
      <c r="J126" s="193"/>
    </row>
    <row r="127" spans="1:10" ht="18.75" customHeight="1" x14ac:dyDescent="0.25">
      <c r="A127" s="104">
        <v>125</v>
      </c>
      <c r="B127" s="104"/>
      <c r="C127" s="34"/>
      <c r="D127" s="34"/>
      <c r="E127" s="89"/>
      <c r="F127" s="94"/>
      <c r="G127" s="38"/>
      <c r="H127" s="38"/>
      <c r="I127" s="95"/>
      <c r="J127" s="193"/>
    </row>
    <row r="128" spans="1:10" ht="18.75" customHeight="1" x14ac:dyDescent="0.25">
      <c r="A128" s="104">
        <v>126</v>
      </c>
      <c r="B128" s="104"/>
      <c r="C128" s="34"/>
      <c r="D128" s="34"/>
      <c r="E128" s="89"/>
      <c r="F128" s="94"/>
      <c r="G128" s="38"/>
      <c r="H128" s="38"/>
      <c r="I128" s="95"/>
      <c r="J128" s="193"/>
    </row>
    <row r="129" spans="1:10" ht="18.75" customHeight="1" x14ac:dyDescent="0.25">
      <c r="A129" s="104">
        <v>127</v>
      </c>
      <c r="B129" s="104"/>
      <c r="C129" s="34"/>
      <c r="D129" s="34"/>
      <c r="E129" s="89"/>
      <c r="F129" s="94"/>
      <c r="G129" s="38"/>
      <c r="H129" s="38"/>
      <c r="I129" s="95"/>
      <c r="J129" s="193"/>
    </row>
    <row r="130" spans="1:10" ht="18.75" customHeight="1" x14ac:dyDescent="0.25">
      <c r="A130" s="104">
        <v>128</v>
      </c>
      <c r="B130" s="104"/>
      <c r="C130" s="34"/>
      <c r="D130" s="34"/>
      <c r="E130" s="89"/>
      <c r="F130" s="94"/>
      <c r="G130" s="38"/>
      <c r="H130" s="38"/>
      <c r="I130" s="95"/>
      <c r="J130" s="193"/>
    </row>
    <row r="131" spans="1:10" ht="18.75" customHeight="1" x14ac:dyDescent="0.25">
      <c r="A131" s="104">
        <v>129</v>
      </c>
      <c r="B131" s="104"/>
      <c r="C131" s="34"/>
      <c r="D131" s="34"/>
      <c r="E131" s="89"/>
      <c r="F131" s="94"/>
      <c r="G131" s="38"/>
      <c r="H131" s="38"/>
      <c r="I131" s="95"/>
      <c r="J131" s="193"/>
    </row>
    <row r="132" spans="1:10" ht="18.75" customHeight="1" x14ac:dyDescent="0.25">
      <c r="A132" s="104">
        <v>130</v>
      </c>
      <c r="B132" s="104"/>
      <c r="C132" s="34"/>
      <c r="D132" s="34"/>
      <c r="E132" s="89"/>
      <c r="F132" s="94"/>
      <c r="G132" s="38"/>
      <c r="H132" s="38"/>
      <c r="I132" s="95"/>
      <c r="J132" s="193"/>
    </row>
    <row r="133" spans="1:10" ht="18.75" customHeight="1" x14ac:dyDescent="0.25">
      <c r="A133" s="104">
        <v>131</v>
      </c>
      <c r="B133" s="104"/>
      <c r="C133" s="34"/>
      <c r="D133" s="34"/>
      <c r="E133" s="89"/>
      <c r="F133" s="94"/>
      <c r="G133" s="38"/>
      <c r="H133" s="38"/>
      <c r="I133" s="95"/>
      <c r="J133" s="193"/>
    </row>
    <row r="134" spans="1:10" ht="18.75" customHeight="1" x14ac:dyDescent="0.25">
      <c r="A134" s="104">
        <v>132</v>
      </c>
      <c r="B134" s="104"/>
      <c r="C134" s="34"/>
      <c r="D134" s="34"/>
      <c r="E134" s="89"/>
      <c r="F134" s="94"/>
      <c r="G134" s="38"/>
      <c r="H134" s="38"/>
      <c r="I134" s="95"/>
      <c r="J134" s="193"/>
    </row>
    <row r="135" spans="1:10" ht="18.75" customHeight="1" x14ac:dyDescent="0.25">
      <c r="A135" s="104">
        <v>133</v>
      </c>
      <c r="B135" s="104"/>
      <c r="C135" s="34"/>
      <c r="D135" s="34"/>
      <c r="E135" s="89"/>
      <c r="F135" s="94"/>
      <c r="G135" s="38"/>
      <c r="H135" s="38"/>
      <c r="I135" s="95"/>
      <c r="J135" s="193"/>
    </row>
    <row r="136" spans="1:10" ht="18.75" customHeight="1" x14ac:dyDescent="0.25">
      <c r="A136" s="104">
        <v>134</v>
      </c>
      <c r="B136" s="104"/>
      <c r="C136" s="34"/>
      <c r="D136" s="34"/>
      <c r="E136" s="89"/>
      <c r="F136" s="94"/>
      <c r="G136" s="38"/>
      <c r="H136" s="38"/>
      <c r="I136" s="95"/>
      <c r="J136" s="193"/>
    </row>
    <row r="137" spans="1:10" ht="18.75" customHeight="1" x14ac:dyDescent="0.25">
      <c r="A137" s="104">
        <v>135</v>
      </c>
      <c r="B137" s="104"/>
      <c r="C137" s="34"/>
      <c r="D137" s="34"/>
      <c r="E137" s="89"/>
      <c r="F137" s="94"/>
      <c r="G137" s="38"/>
      <c r="H137" s="38"/>
      <c r="I137" s="95"/>
      <c r="J137" s="193"/>
    </row>
    <row r="138" spans="1:10" ht="18.75" customHeight="1" x14ac:dyDescent="0.25">
      <c r="A138" s="104">
        <v>136</v>
      </c>
      <c r="B138" s="104"/>
      <c r="C138" s="34"/>
      <c r="D138" s="34"/>
      <c r="E138" s="89"/>
      <c r="F138" s="94"/>
      <c r="G138" s="38"/>
      <c r="H138" s="38"/>
      <c r="I138" s="95"/>
      <c r="J138" s="193"/>
    </row>
    <row r="139" spans="1:10" ht="18.75" customHeight="1" x14ac:dyDescent="0.25">
      <c r="A139" s="104">
        <v>137</v>
      </c>
      <c r="B139" s="104"/>
      <c r="C139" s="34"/>
      <c r="D139" s="34"/>
      <c r="E139" s="89"/>
      <c r="F139" s="94"/>
      <c r="G139" s="38"/>
      <c r="H139" s="38"/>
      <c r="I139" s="95"/>
      <c r="J139" s="193"/>
    </row>
    <row r="140" spans="1:10" ht="18.75" customHeight="1" x14ac:dyDescent="0.25">
      <c r="A140" s="104">
        <v>138</v>
      </c>
      <c r="B140" s="104"/>
      <c r="C140" s="34"/>
      <c r="D140" s="34"/>
      <c r="E140" s="89"/>
      <c r="F140" s="94"/>
      <c r="G140" s="38"/>
      <c r="H140" s="38"/>
      <c r="I140" s="95"/>
      <c r="J140" s="193"/>
    </row>
    <row r="141" spans="1:10" ht="18.75" customHeight="1" x14ac:dyDescent="0.25">
      <c r="A141" s="104">
        <v>139</v>
      </c>
      <c r="B141" s="104"/>
      <c r="C141" s="34"/>
      <c r="D141" s="34"/>
      <c r="E141" s="89"/>
      <c r="F141" s="94"/>
      <c r="G141" s="38"/>
      <c r="H141" s="38"/>
      <c r="I141" s="95"/>
      <c r="J141" s="193"/>
    </row>
    <row r="142" spans="1:10" ht="18.75" customHeight="1" x14ac:dyDescent="0.25">
      <c r="A142" s="104">
        <v>140</v>
      </c>
      <c r="B142" s="104"/>
      <c r="C142" s="34"/>
      <c r="D142" s="34"/>
      <c r="E142" s="89"/>
      <c r="F142" s="94"/>
      <c r="G142" s="38"/>
      <c r="H142" s="38"/>
      <c r="I142" s="95"/>
      <c r="J142" s="193"/>
    </row>
    <row r="143" spans="1:10" ht="18.75" customHeight="1" x14ac:dyDescent="0.25">
      <c r="A143" s="104">
        <v>141</v>
      </c>
      <c r="B143" s="104"/>
      <c r="C143" s="34"/>
      <c r="D143" s="34"/>
      <c r="E143" s="89"/>
      <c r="F143" s="94"/>
      <c r="G143" s="38"/>
      <c r="H143" s="38"/>
      <c r="I143" s="95"/>
      <c r="J143" s="193"/>
    </row>
    <row r="144" spans="1:10" ht="18.75" customHeight="1" x14ac:dyDescent="0.25">
      <c r="A144" s="104">
        <v>142</v>
      </c>
      <c r="B144" s="104"/>
      <c r="C144" s="34"/>
      <c r="D144" s="34"/>
      <c r="E144" s="89"/>
      <c r="F144" s="94"/>
      <c r="G144" s="38"/>
      <c r="H144" s="38"/>
      <c r="I144" s="95"/>
      <c r="J144" s="193"/>
    </row>
    <row r="145" spans="1:10" ht="18.75" customHeight="1" x14ac:dyDescent="0.25">
      <c r="A145" s="104">
        <v>143</v>
      </c>
      <c r="B145" s="104"/>
      <c r="C145" s="34"/>
      <c r="D145" s="34"/>
      <c r="E145" s="89"/>
      <c r="F145" s="94"/>
      <c r="G145" s="38"/>
      <c r="H145" s="38"/>
      <c r="I145" s="95"/>
      <c r="J145" s="193"/>
    </row>
    <row r="146" spans="1:10" ht="18.75" customHeight="1" x14ac:dyDescent="0.25">
      <c r="A146" s="104">
        <v>144</v>
      </c>
      <c r="B146" s="104"/>
      <c r="C146" s="34"/>
      <c r="D146" s="34"/>
      <c r="E146" s="89"/>
      <c r="F146" s="94"/>
      <c r="G146" s="38"/>
      <c r="H146" s="38"/>
      <c r="I146" s="95"/>
      <c r="J146" s="193"/>
    </row>
    <row r="147" spans="1:10" ht="18.75" customHeight="1" x14ac:dyDescent="0.25">
      <c r="A147" s="104">
        <v>145</v>
      </c>
      <c r="B147" s="104"/>
      <c r="C147" s="34"/>
      <c r="D147" s="34"/>
      <c r="E147" s="89"/>
      <c r="F147" s="94"/>
      <c r="G147" s="38"/>
      <c r="H147" s="38"/>
      <c r="I147" s="95"/>
      <c r="J147" s="193"/>
    </row>
    <row r="148" spans="1:10" ht="18.75" customHeight="1" x14ac:dyDescent="0.25">
      <c r="A148" s="104">
        <v>146</v>
      </c>
      <c r="B148" s="104"/>
      <c r="C148" s="34"/>
      <c r="D148" s="34"/>
      <c r="E148" s="89"/>
      <c r="F148" s="94"/>
      <c r="G148" s="38"/>
      <c r="H148" s="38"/>
      <c r="I148" s="95"/>
      <c r="J148" s="193"/>
    </row>
    <row r="149" spans="1:10" ht="18.75" customHeight="1" x14ac:dyDescent="0.25">
      <c r="A149" s="104">
        <v>147</v>
      </c>
      <c r="B149" s="104"/>
      <c r="C149" s="34"/>
      <c r="D149" s="34"/>
      <c r="E149" s="89"/>
      <c r="F149" s="94"/>
      <c r="G149" s="38"/>
      <c r="H149" s="38"/>
      <c r="I149" s="95"/>
      <c r="J149" s="193"/>
    </row>
    <row r="150" spans="1:10" ht="18.75" customHeight="1" x14ac:dyDescent="0.25">
      <c r="A150" s="104">
        <v>148</v>
      </c>
      <c r="B150" s="104"/>
      <c r="C150" s="34"/>
      <c r="D150" s="34"/>
      <c r="E150" s="89"/>
      <c r="F150" s="94"/>
      <c r="G150" s="38"/>
      <c r="H150" s="38"/>
      <c r="I150" s="95"/>
      <c r="J150" s="193"/>
    </row>
    <row r="151" spans="1:10" ht="18.75" customHeight="1" x14ac:dyDescent="0.25">
      <c r="A151" s="104">
        <v>149</v>
      </c>
      <c r="B151" s="104"/>
      <c r="C151" s="34"/>
      <c r="D151" s="34"/>
      <c r="E151" s="89"/>
      <c r="F151" s="94"/>
      <c r="G151" s="38"/>
      <c r="H151" s="38"/>
      <c r="I151" s="95"/>
      <c r="J151" s="193"/>
    </row>
    <row r="152" spans="1:10" ht="18.75" customHeight="1" x14ac:dyDescent="0.25">
      <c r="A152" s="104">
        <v>150</v>
      </c>
      <c r="B152" s="104"/>
      <c r="C152" s="34"/>
      <c r="D152" s="34"/>
      <c r="E152" s="89"/>
      <c r="F152" s="94"/>
      <c r="G152" s="38"/>
      <c r="H152" s="38"/>
      <c r="I152" s="95"/>
      <c r="J152" s="193"/>
    </row>
    <row r="153" spans="1:10" ht="18.75" customHeight="1" x14ac:dyDescent="0.25">
      <c r="A153" s="104">
        <v>151</v>
      </c>
      <c r="B153" s="104"/>
      <c r="C153" s="34"/>
      <c r="D153" s="34"/>
      <c r="E153" s="89"/>
      <c r="F153" s="94"/>
      <c r="G153" s="38"/>
      <c r="H153" s="38"/>
      <c r="I153" s="95"/>
      <c r="J153" s="193"/>
    </row>
    <row r="154" spans="1:10" ht="18.75" customHeight="1" x14ac:dyDescent="0.25">
      <c r="A154" s="104">
        <v>152</v>
      </c>
      <c r="B154" s="104"/>
      <c r="C154" s="34"/>
      <c r="D154" s="34"/>
      <c r="E154" s="89"/>
      <c r="F154" s="94"/>
      <c r="G154" s="38"/>
      <c r="H154" s="38"/>
      <c r="I154" s="95"/>
      <c r="J154" s="193"/>
    </row>
    <row r="155" spans="1:10" ht="18.75" customHeight="1" x14ac:dyDescent="0.25">
      <c r="A155" s="104">
        <v>153</v>
      </c>
      <c r="B155" s="104"/>
      <c r="C155" s="34"/>
      <c r="D155" s="34"/>
      <c r="E155" s="89"/>
      <c r="F155" s="94"/>
      <c r="G155" s="38"/>
      <c r="H155" s="38"/>
      <c r="I155" s="95"/>
      <c r="J155" s="193"/>
    </row>
    <row r="156" spans="1:10" ht="18.75" customHeight="1" x14ac:dyDescent="0.25">
      <c r="A156" s="104">
        <v>154</v>
      </c>
      <c r="B156" s="104"/>
      <c r="C156" s="34"/>
      <c r="D156" s="34"/>
      <c r="E156" s="89"/>
      <c r="F156" s="94"/>
      <c r="G156" s="38"/>
      <c r="H156" s="38"/>
      <c r="I156" s="95"/>
      <c r="J156" s="193"/>
    </row>
    <row r="157" spans="1:10" ht="18.75" customHeight="1" x14ac:dyDescent="0.25">
      <c r="A157" s="104">
        <v>155</v>
      </c>
      <c r="B157" s="104"/>
      <c r="C157" s="34"/>
      <c r="D157" s="34"/>
      <c r="E157" s="89"/>
      <c r="F157" s="94"/>
      <c r="G157" s="38"/>
      <c r="H157" s="38"/>
      <c r="I157" s="95"/>
      <c r="J157" s="193"/>
    </row>
    <row r="158" spans="1:10" ht="18.75" customHeight="1" x14ac:dyDescent="0.25">
      <c r="A158" s="104">
        <v>156</v>
      </c>
      <c r="B158" s="104"/>
      <c r="C158" s="34"/>
      <c r="D158" s="34"/>
      <c r="E158" s="89"/>
      <c r="F158" s="94"/>
      <c r="G158" s="38"/>
      <c r="H158" s="38"/>
      <c r="I158" s="95"/>
      <c r="J158" s="193"/>
    </row>
    <row r="159" spans="1:10" ht="18.75" customHeight="1" x14ac:dyDescent="0.25">
      <c r="A159" s="104">
        <v>157</v>
      </c>
      <c r="B159" s="104"/>
      <c r="C159" s="34"/>
      <c r="D159" s="34"/>
      <c r="E159" s="89"/>
      <c r="F159" s="94"/>
      <c r="G159" s="38"/>
      <c r="H159" s="38"/>
      <c r="I159" s="95"/>
      <c r="J159" s="193"/>
    </row>
    <row r="160" spans="1:10" ht="18.75" customHeight="1" x14ac:dyDescent="0.25">
      <c r="A160" s="104">
        <v>158</v>
      </c>
      <c r="B160" s="104"/>
      <c r="C160" s="34"/>
      <c r="D160" s="34"/>
      <c r="E160" s="89"/>
      <c r="F160" s="94"/>
      <c r="G160" s="38"/>
      <c r="H160" s="38"/>
      <c r="I160" s="95"/>
      <c r="J160" s="193"/>
    </row>
    <row r="161" spans="1:10" ht="18.75" customHeight="1" x14ac:dyDescent="0.25">
      <c r="A161" s="104">
        <v>159</v>
      </c>
      <c r="B161" s="104"/>
      <c r="C161" s="34"/>
      <c r="D161" s="34"/>
      <c r="E161" s="89"/>
      <c r="F161" s="94"/>
      <c r="G161" s="38"/>
      <c r="H161" s="38"/>
      <c r="I161" s="95"/>
      <c r="J161" s="193"/>
    </row>
    <row r="162" spans="1:10" ht="18.75" customHeight="1" x14ac:dyDescent="0.25">
      <c r="A162" s="104">
        <v>160</v>
      </c>
      <c r="B162" s="104"/>
      <c r="C162" s="34"/>
      <c r="D162" s="34"/>
      <c r="E162" s="89"/>
      <c r="F162" s="94"/>
      <c r="G162" s="38"/>
      <c r="H162" s="38"/>
      <c r="I162" s="95"/>
      <c r="J162" s="193"/>
    </row>
    <row r="163" spans="1:10" ht="18.75" customHeight="1" x14ac:dyDescent="0.25">
      <c r="A163" s="104">
        <v>161</v>
      </c>
      <c r="B163" s="104"/>
      <c r="C163" s="34"/>
      <c r="D163" s="34"/>
      <c r="E163" s="89"/>
      <c r="F163" s="94"/>
      <c r="G163" s="38"/>
      <c r="H163" s="38"/>
      <c r="I163" s="95"/>
      <c r="J163" s="193"/>
    </row>
    <row r="164" spans="1:10" ht="18.75" customHeight="1" x14ac:dyDescent="0.25">
      <c r="A164" s="104">
        <v>162</v>
      </c>
      <c r="B164" s="104"/>
      <c r="C164" s="34"/>
      <c r="D164" s="34"/>
      <c r="E164" s="89"/>
      <c r="F164" s="94"/>
      <c r="G164" s="38"/>
      <c r="H164" s="38"/>
      <c r="I164" s="95"/>
      <c r="J164" s="193"/>
    </row>
    <row r="165" spans="1:10" ht="18.75" customHeight="1" x14ac:dyDescent="0.25">
      <c r="A165" s="104">
        <v>163</v>
      </c>
      <c r="B165" s="104"/>
      <c r="C165" s="34"/>
      <c r="D165" s="34"/>
      <c r="E165" s="89"/>
      <c r="F165" s="94"/>
      <c r="G165" s="38"/>
      <c r="H165" s="38"/>
      <c r="I165" s="95"/>
      <c r="J165" s="193"/>
    </row>
    <row r="166" spans="1:10" ht="18.75" customHeight="1" x14ac:dyDescent="0.25">
      <c r="A166" s="104">
        <v>164</v>
      </c>
      <c r="B166" s="104"/>
      <c r="C166" s="34"/>
      <c r="D166" s="34"/>
      <c r="E166" s="89"/>
      <c r="F166" s="94"/>
      <c r="G166" s="38"/>
      <c r="H166" s="38"/>
      <c r="I166" s="95"/>
      <c r="J166" s="193"/>
    </row>
    <row r="167" spans="1:10" ht="18.75" customHeight="1" x14ac:dyDescent="0.25">
      <c r="A167" s="104">
        <v>165</v>
      </c>
      <c r="B167" s="104"/>
      <c r="C167" s="34"/>
      <c r="D167" s="34"/>
      <c r="E167" s="89"/>
      <c r="F167" s="94"/>
      <c r="G167" s="38"/>
      <c r="H167" s="38"/>
      <c r="I167" s="95"/>
      <c r="J167" s="193"/>
    </row>
    <row r="168" spans="1:10" ht="18.75" customHeight="1" x14ac:dyDescent="0.25">
      <c r="A168" s="104">
        <v>166</v>
      </c>
      <c r="B168" s="104"/>
      <c r="C168" s="34"/>
      <c r="D168" s="34"/>
      <c r="E168" s="89"/>
      <c r="F168" s="94"/>
      <c r="G168" s="38"/>
      <c r="H168" s="38"/>
      <c r="I168" s="95"/>
      <c r="J168" s="193"/>
    </row>
    <row r="169" spans="1:10" ht="18.75" customHeight="1" x14ac:dyDescent="0.25">
      <c r="A169" s="104">
        <v>167</v>
      </c>
      <c r="B169" s="104"/>
      <c r="C169" s="34"/>
      <c r="D169" s="34"/>
      <c r="E169" s="89"/>
      <c r="F169" s="94"/>
      <c r="G169" s="38"/>
      <c r="H169" s="38"/>
      <c r="I169" s="95"/>
      <c r="J169" s="193"/>
    </row>
    <row r="170" spans="1:10" ht="18.75" customHeight="1" x14ac:dyDescent="0.25">
      <c r="A170" s="104">
        <v>168</v>
      </c>
      <c r="B170" s="104"/>
      <c r="C170" s="34"/>
      <c r="D170" s="34"/>
      <c r="E170" s="89"/>
      <c r="F170" s="94"/>
      <c r="G170" s="38"/>
      <c r="H170" s="38"/>
      <c r="I170" s="95"/>
      <c r="J170" s="193"/>
    </row>
    <row r="171" spans="1:10" ht="18.75" customHeight="1" x14ac:dyDescent="0.25">
      <c r="A171" s="104">
        <v>169</v>
      </c>
      <c r="B171" s="104"/>
      <c r="C171" s="34"/>
      <c r="D171" s="34"/>
      <c r="E171" s="89"/>
      <c r="F171" s="94"/>
      <c r="G171" s="38"/>
      <c r="H171" s="38"/>
      <c r="I171" s="95"/>
      <c r="J171" s="193"/>
    </row>
    <row r="172" spans="1:10" ht="18.75" customHeight="1" x14ac:dyDescent="0.25">
      <c r="A172" s="104">
        <v>170</v>
      </c>
      <c r="B172" s="104"/>
      <c r="C172" s="34"/>
      <c r="D172" s="34"/>
      <c r="E172" s="89"/>
      <c r="F172" s="94"/>
      <c r="G172" s="38"/>
      <c r="H172" s="38"/>
      <c r="I172" s="95"/>
      <c r="J172" s="193"/>
    </row>
    <row r="173" spans="1:10" ht="18.75" customHeight="1" x14ac:dyDescent="0.25">
      <c r="A173" s="104">
        <v>171</v>
      </c>
      <c r="B173" s="104"/>
      <c r="C173" s="34"/>
      <c r="D173" s="34"/>
      <c r="E173" s="89"/>
      <c r="F173" s="94"/>
      <c r="G173" s="38"/>
      <c r="H173" s="38"/>
      <c r="I173" s="95"/>
      <c r="J173" s="193"/>
    </row>
    <row r="174" spans="1:10" ht="18.75" customHeight="1" x14ac:dyDescent="0.25">
      <c r="A174" s="104">
        <v>172</v>
      </c>
      <c r="B174" s="104"/>
      <c r="C174" s="34"/>
      <c r="D174" s="34"/>
      <c r="E174" s="89"/>
      <c r="F174" s="94"/>
      <c r="G174" s="38"/>
      <c r="H174" s="38"/>
      <c r="I174" s="95"/>
      <c r="J174" s="193"/>
    </row>
    <row r="175" spans="1:10" ht="18.75" customHeight="1" x14ac:dyDescent="0.25">
      <c r="A175" s="104">
        <v>173</v>
      </c>
      <c r="B175" s="104"/>
      <c r="C175" s="34"/>
      <c r="D175" s="34"/>
      <c r="E175" s="89"/>
      <c r="F175" s="94"/>
      <c r="G175" s="38"/>
      <c r="H175" s="38"/>
      <c r="I175" s="95"/>
      <c r="J175" s="193"/>
    </row>
    <row r="176" spans="1:10" ht="18.75" customHeight="1" x14ac:dyDescent="0.25">
      <c r="A176" s="104">
        <v>174</v>
      </c>
      <c r="B176" s="104"/>
      <c r="C176" s="34"/>
      <c r="D176" s="34"/>
      <c r="E176" s="89"/>
      <c r="F176" s="94"/>
      <c r="G176" s="38"/>
      <c r="H176" s="38"/>
      <c r="I176" s="95"/>
      <c r="J176" s="193"/>
    </row>
    <row r="177" spans="1:10" ht="18.75" customHeight="1" x14ac:dyDescent="0.25">
      <c r="A177" s="104">
        <v>175</v>
      </c>
      <c r="B177" s="104"/>
      <c r="C177" s="34"/>
      <c r="D177" s="34"/>
      <c r="E177" s="89"/>
      <c r="F177" s="94"/>
      <c r="G177" s="38"/>
      <c r="H177" s="38"/>
      <c r="I177" s="95"/>
      <c r="J177" s="193"/>
    </row>
    <row r="178" spans="1:10" ht="18.75" customHeight="1" x14ac:dyDescent="0.25">
      <c r="A178" s="104">
        <v>176</v>
      </c>
      <c r="B178" s="104"/>
      <c r="C178" s="34"/>
      <c r="D178" s="34"/>
      <c r="E178" s="89"/>
      <c r="F178" s="94"/>
      <c r="G178" s="38"/>
      <c r="H178" s="38"/>
      <c r="I178" s="95"/>
      <c r="J178" s="193"/>
    </row>
    <row r="179" spans="1:10" ht="18.75" customHeight="1" x14ac:dyDescent="0.25">
      <c r="A179" s="104">
        <v>177</v>
      </c>
      <c r="B179" s="104"/>
      <c r="C179" s="34"/>
      <c r="D179" s="34"/>
      <c r="E179" s="89"/>
      <c r="F179" s="94"/>
      <c r="G179" s="38"/>
      <c r="H179" s="38"/>
      <c r="I179" s="95"/>
      <c r="J179" s="193"/>
    </row>
    <row r="180" spans="1:10" ht="18.75" customHeight="1" x14ac:dyDescent="0.25">
      <c r="A180" s="104">
        <v>178</v>
      </c>
      <c r="B180" s="104"/>
      <c r="C180" s="34"/>
      <c r="D180" s="34"/>
      <c r="E180" s="89"/>
      <c r="F180" s="94"/>
      <c r="G180" s="38"/>
      <c r="H180" s="38"/>
      <c r="I180" s="95"/>
      <c r="J180" s="193"/>
    </row>
    <row r="181" spans="1:10" ht="18.75" customHeight="1" x14ac:dyDescent="0.25">
      <c r="A181" s="104">
        <v>179</v>
      </c>
      <c r="B181" s="104"/>
      <c r="C181" s="34"/>
      <c r="D181" s="34"/>
      <c r="E181" s="89"/>
      <c r="F181" s="94"/>
      <c r="G181" s="38"/>
      <c r="H181" s="38"/>
      <c r="I181" s="95"/>
      <c r="J181" s="193"/>
    </row>
    <row r="182" spans="1:10" ht="18.75" customHeight="1" x14ac:dyDescent="0.25">
      <c r="A182" s="104">
        <v>180</v>
      </c>
      <c r="B182" s="104"/>
      <c r="C182" s="34"/>
      <c r="D182" s="34"/>
      <c r="E182" s="89"/>
      <c r="F182" s="94"/>
      <c r="G182" s="38"/>
      <c r="H182" s="38"/>
      <c r="I182" s="95"/>
      <c r="J182" s="193"/>
    </row>
    <row r="183" spans="1:10" ht="18.75" customHeight="1" x14ac:dyDescent="0.25">
      <c r="A183" s="104">
        <v>181</v>
      </c>
      <c r="B183" s="104"/>
      <c r="C183" s="34"/>
      <c r="D183" s="34"/>
      <c r="E183" s="89"/>
      <c r="F183" s="94"/>
      <c r="G183" s="38"/>
      <c r="H183" s="38"/>
      <c r="I183" s="95"/>
      <c r="J183" s="193"/>
    </row>
    <row r="184" spans="1:10" ht="18.75" customHeight="1" x14ac:dyDescent="0.25">
      <c r="A184" s="104">
        <v>182</v>
      </c>
      <c r="B184" s="104"/>
      <c r="C184" s="34"/>
      <c r="D184" s="34"/>
      <c r="E184" s="89"/>
      <c r="F184" s="94"/>
      <c r="G184" s="38"/>
      <c r="H184" s="38"/>
      <c r="I184" s="95"/>
      <c r="J184" s="193"/>
    </row>
    <row r="185" spans="1:10" ht="18.75" customHeight="1" x14ac:dyDescent="0.25">
      <c r="A185" s="104">
        <v>183</v>
      </c>
      <c r="B185" s="104"/>
      <c r="C185" s="34"/>
      <c r="D185" s="34"/>
      <c r="E185" s="89"/>
      <c r="F185" s="94"/>
      <c r="G185" s="38"/>
      <c r="H185" s="38"/>
      <c r="I185" s="95"/>
      <c r="J185" s="193"/>
    </row>
    <row r="186" spans="1:10" ht="18.75" customHeight="1" x14ac:dyDescent="0.25">
      <c r="A186" s="104">
        <v>184</v>
      </c>
      <c r="B186" s="104"/>
      <c r="C186" s="34"/>
      <c r="D186" s="34"/>
      <c r="E186" s="89"/>
      <c r="F186" s="94"/>
      <c r="G186" s="38"/>
      <c r="H186" s="38"/>
      <c r="I186" s="95"/>
      <c r="J186" s="193"/>
    </row>
    <row r="187" spans="1:10" ht="18.75" customHeight="1" x14ac:dyDescent="0.25">
      <c r="A187" s="104">
        <v>185</v>
      </c>
      <c r="B187" s="104"/>
      <c r="C187" s="34"/>
      <c r="D187" s="34"/>
      <c r="E187" s="89"/>
      <c r="F187" s="94"/>
      <c r="G187" s="38"/>
      <c r="H187" s="38"/>
      <c r="I187" s="95"/>
      <c r="J187" s="193"/>
    </row>
    <row r="188" spans="1:10" ht="18.75" customHeight="1" x14ac:dyDescent="0.25">
      <c r="A188" s="104">
        <v>186</v>
      </c>
      <c r="B188" s="104"/>
      <c r="C188" s="34"/>
      <c r="D188" s="34"/>
      <c r="E188" s="89"/>
      <c r="F188" s="94"/>
      <c r="G188" s="38"/>
      <c r="H188" s="38"/>
      <c r="I188" s="95"/>
      <c r="J188" s="193"/>
    </row>
    <row r="189" spans="1:10" ht="18.75" customHeight="1" x14ac:dyDescent="0.25">
      <c r="A189" s="104">
        <v>187</v>
      </c>
      <c r="B189" s="104"/>
      <c r="C189" s="34"/>
      <c r="D189" s="34"/>
      <c r="E189" s="89"/>
      <c r="F189" s="94"/>
      <c r="G189" s="38"/>
      <c r="H189" s="38"/>
      <c r="I189" s="95"/>
      <c r="J189" s="193"/>
    </row>
    <row r="190" spans="1:10" ht="18.75" customHeight="1" x14ac:dyDescent="0.25">
      <c r="A190" s="104">
        <v>188</v>
      </c>
      <c r="B190" s="104"/>
      <c r="C190" s="34"/>
      <c r="D190" s="34"/>
      <c r="E190" s="89"/>
      <c r="F190" s="94"/>
      <c r="G190" s="38"/>
      <c r="H190" s="38"/>
      <c r="I190" s="95"/>
      <c r="J190" s="193"/>
    </row>
    <row r="191" spans="1:10" ht="18.75" customHeight="1" x14ac:dyDescent="0.25">
      <c r="A191" s="104">
        <v>189</v>
      </c>
      <c r="B191" s="104"/>
      <c r="C191" s="34"/>
      <c r="D191" s="34"/>
      <c r="E191" s="89"/>
      <c r="F191" s="94"/>
      <c r="G191" s="38"/>
      <c r="H191" s="38"/>
      <c r="I191" s="95"/>
      <c r="J191" s="193"/>
    </row>
    <row r="192" spans="1:10" ht="18.75" customHeight="1" x14ac:dyDescent="0.25">
      <c r="A192" s="104">
        <v>190</v>
      </c>
      <c r="B192" s="104"/>
      <c r="C192" s="34"/>
      <c r="D192" s="34"/>
      <c r="E192" s="89"/>
      <c r="F192" s="94"/>
      <c r="G192" s="38"/>
      <c r="H192" s="38"/>
      <c r="I192" s="95"/>
      <c r="J192" s="193"/>
    </row>
    <row r="193" spans="1:10" ht="18.75" customHeight="1" x14ac:dyDescent="0.25">
      <c r="A193" s="104">
        <v>191</v>
      </c>
      <c r="B193" s="104"/>
      <c r="C193" s="34"/>
      <c r="D193" s="34"/>
      <c r="E193" s="89"/>
      <c r="F193" s="94"/>
      <c r="G193" s="38"/>
      <c r="H193" s="38"/>
      <c r="I193" s="95"/>
      <c r="J193" s="193"/>
    </row>
    <row r="194" spans="1:10" ht="18.75" customHeight="1" x14ac:dyDescent="0.25">
      <c r="A194" s="104">
        <v>192</v>
      </c>
      <c r="B194" s="104"/>
      <c r="C194" s="34"/>
      <c r="D194" s="34"/>
      <c r="E194" s="89"/>
      <c r="F194" s="94"/>
      <c r="G194" s="38"/>
      <c r="H194" s="38"/>
      <c r="I194" s="95"/>
      <c r="J194" s="193"/>
    </row>
    <row r="195" spans="1:10" ht="18.75" customHeight="1" x14ac:dyDescent="0.25">
      <c r="A195" s="104">
        <v>193</v>
      </c>
      <c r="B195" s="104"/>
      <c r="C195" s="34"/>
      <c r="D195" s="34"/>
      <c r="E195" s="89"/>
      <c r="F195" s="94"/>
      <c r="G195" s="38"/>
      <c r="H195" s="38"/>
      <c r="I195" s="95"/>
      <c r="J195" s="193"/>
    </row>
    <row r="196" spans="1:10" ht="18.75" customHeight="1" x14ac:dyDescent="0.25">
      <c r="A196" s="104">
        <v>194</v>
      </c>
      <c r="B196" s="104"/>
      <c r="C196" s="34"/>
      <c r="D196" s="34"/>
      <c r="E196" s="89"/>
      <c r="F196" s="94"/>
      <c r="G196" s="38"/>
      <c r="H196" s="38"/>
      <c r="I196" s="95"/>
      <c r="J196" s="193"/>
    </row>
    <row r="197" spans="1:10" ht="18.75" customHeight="1" x14ac:dyDescent="0.25">
      <c r="A197" s="104">
        <v>195</v>
      </c>
      <c r="B197" s="104"/>
      <c r="C197" s="34"/>
      <c r="D197" s="34"/>
      <c r="E197" s="89"/>
      <c r="F197" s="94"/>
      <c r="G197" s="38"/>
      <c r="H197" s="38"/>
      <c r="I197" s="95"/>
      <c r="J197" s="193"/>
    </row>
    <row r="198" spans="1:10" ht="18.75" customHeight="1" x14ac:dyDescent="0.25">
      <c r="A198" s="104">
        <v>196</v>
      </c>
      <c r="B198" s="104"/>
      <c r="C198" s="34"/>
      <c r="D198" s="34"/>
      <c r="E198" s="89"/>
      <c r="F198" s="94"/>
      <c r="G198" s="38"/>
      <c r="H198" s="38"/>
      <c r="I198" s="95"/>
      <c r="J198" s="193"/>
    </row>
    <row r="199" spans="1:10" ht="18.75" customHeight="1" x14ac:dyDescent="0.25">
      <c r="A199" s="104">
        <v>197</v>
      </c>
      <c r="B199" s="104"/>
      <c r="C199" s="34"/>
      <c r="D199" s="34"/>
      <c r="E199" s="89"/>
      <c r="F199" s="94"/>
      <c r="G199" s="38"/>
      <c r="H199" s="38"/>
      <c r="I199" s="95"/>
      <c r="J199" s="193"/>
    </row>
    <row r="200" spans="1:10" ht="18.75" customHeight="1" x14ac:dyDescent="0.25">
      <c r="A200" s="104">
        <v>198</v>
      </c>
      <c r="B200" s="104"/>
      <c r="C200" s="34"/>
      <c r="D200" s="34"/>
      <c r="E200" s="89"/>
      <c r="F200" s="94"/>
      <c r="G200" s="38"/>
      <c r="H200" s="38"/>
      <c r="I200" s="95"/>
      <c r="J200" s="193"/>
    </row>
    <row r="201" spans="1:10" x14ac:dyDescent="0.25">
      <c r="A201" s="104">
        <v>199</v>
      </c>
      <c r="B201" s="104"/>
      <c r="C201" s="34"/>
      <c r="D201" s="34"/>
      <c r="E201" s="89"/>
      <c r="F201" s="94"/>
      <c r="G201" s="38"/>
      <c r="H201" s="38"/>
      <c r="I201" s="95"/>
      <c r="J201" s="193"/>
    </row>
    <row r="202" spans="1:10" ht="15.75" thickBot="1" x14ac:dyDescent="0.3">
      <c r="A202" s="107">
        <v>200</v>
      </c>
      <c r="B202" s="107"/>
      <c r="C202" s="39"/>
      <c r="D202" s="39"/>
      <c r="E202" s="90"/>
      <c r="F202" s="96"/>
      <c r="G202" s="40"/>
      <c r="H202" s="40"/>
      <c r="I202" s="147"/>
      <c r="J202" s="195"/>
    </row>
  </sheetData>
  <sheetProtection sheet="1" objects="1" scenarios="1" sort="0" autoFilter="0"/>
  <autoFilter ref="B2:J2"/>
  <mergeCells count="3">
    <mergeCell ref="F1:H1"/>
    <mergeCell ref="I1:J1"/>
    <mergeCell ref="A1:E1"/>
  </mergeCells>
  <conditionalFormatting sqref="F1:H2 J1:J9 A1 K1:K200 I1:I202 J14:J202 B2:E202">
    <cfRule type="cellIs" dxfId="30" priority="9" stopIfTrue="1" operator="equal">
      <formula>"#HODNOTA!"</formula>
    </cfRule>
  </conditionalFormatting>
  <conditionalFormatting sqref="F3:H202">
    <cfRule type="cellIs" dxfId="29" priority="10" stopIfTrue="1" operator="greaterThan">
      <formula>$Q$1</formula>
    </cfRule>
  </conditionalFormatting>
  <conditionalFormatting sqref="A2">
    <cfRule type="cellIs" dxfId="28" priority="8" stopIfTrue="1" operator="equal">
      <formula>"#HODNOTA!"</formula>
    </cfRule>
  </conditionalFormatting>
  <conditionalFormatting sqref="A3:A202">
    <cfRule type="cellIs" dxfId="27" priority="7" stopIfTrue="1" operator="equal">
      <formula>"#HODNOTA!"</formula>
    </cfRule>
  </conditionalFormatting>
  <pageMargins left="0.31496062992125984" right="0.31496062992125984" top="0.59055118110236227" bottom="0.59055118110236227" header="0.31496062992125984" footer="0.31496062992125984"/>
  <pageSetup paperSize="9" scale="80" fitToHeight="4" orientation="portrait" r:id="rId1"/>
  <headerFooter>
    <oddHeader>&amp;Rverze 2.1</oddHeader>
  </headerFooter>
  <rowBreaks count="1" manualBreakCount="1">
    <brk id="50"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02"/>
  <sheetViews>
    <sheetView view="pageBreakPreview" zoomScaleNormal="100" zoomScaleSheetLayoutView="100" workbookViewId="0">
      <selection activeCell="M6" sqref="M6"/>
    </sheetView>
  </sheetViews>
  <sheetFormatPr defaultRowHeight="15" x14ac:dyDescent="0.25"/>
  <cols>
    <col min="2" max="2" width="6.7109375" style="1" customWidth="1"/>
    <col min="3" max="4" width="19.42578125" customWidth="1"/>
    <col min="5" max="5" width="6.42578125" customWidth="1"/>
    <col min="6" max="6" width="11.28515625" style="2" customWidth="1"/>
    <col min="7" max="7" width="11.140625" style="2" customWidth="1"/>
    <col min="8" max="8" width="11.42578125" style="2" customWidth="1"/>
    <col min="9" max="9" width="12" style="2" customWidth="1"/>
    <col min="10" max="10" width="12.28515625" style="1" customWidth="1"/>
    <col min="11" max="11" width="9.140625" hidden="1" customWidth="1"/>
    <col min="17" max="17" width="0" hidden="1" customWidth="1"/>
  </cols>
  <sheetData>
    <row r="1" spans="1:17" s="3" customFormat="1" ht="54" customHeight="1" thickBot="1" x14ac:dyDescent="0.3">
      <c r="A1" s="249" t="str">
        <f>'Prezenční listina'!F1</f>
        <v>TFA SKOČDOPOLE</v>
      </c>
      <c r="B1" s="250"/>
      <c r="C1" s="250"/>
      <c r="D1" s="250"/>
      <c r="E1" s="250"/>
      <c r="F1" s="248" t="s">
        <v>43</v>
      </c>
      <c r="G1" s="248"/>
      <c r="H1" s="248"/>
      <c r="I1" s="242">
        <f ca="1">TODAY()</f>
        <v>42513</v>
      </c>
      <c r="J1" s="243"/>
      <c r="L1" s="92"/>
      <c r="Q1" s="92">
        <f>'Celková startovka'!D2</f>
        <v>3.472222222222222E-3</v>
      </c>
    </row>
    <row r="2" spans="1:17" ht="35.25" customHeight="1" thickBot="1" x14ac:dyDescent="0.3">
      <c r="A2" s="201" t="s">
        <v>38</v>
      </c>
      <c r="B2" s="201" t="s">
        <v>27</v>
      </c>
      <c r="C2" s="202" t="s">
        <v>36</v>
      </c>
      <c r="D2" s="203" t="s">
        <v>37</v>
      </c>
      <c r="E2" s="204" t="s">
        <v>18</v>
      </c>
      <c r="F2" s="203" t="s">
        <v>2</v>
      </c>
      <c r="G2" s="203" t="s">
        <v>3</v>
      </c>
      <c r="H2" s="203" t="s">
        <v>4</v>
      </c>
      <c r="I2" s="203" t="s">
        <v>5</v>
      </c>
      <c r="J2" s="205" t="s">
        <v>28</v>
      </c>
    </row>
    <row r="3" spans="1:17" ht="18.75" customHeight="1" x14ac:dyDescent="0.25">
      <c r="A3" s="103">
        <v>1</v>
      </c>
      <c r="B3" s="103"/>
      <c r="C3" s="33"/>
      <c r="D3" s="33"/>
      <c r="E3" s="88"/>
      <c r="F3" s="93"/>
      <c r="G3" s="37"/>
      <c r="H3" s="37"/>
      <c r="I3" s="36"/>
      <c r="J3" s="192"/>
      <c r="K3" s="41">
        <f>SUM(G3+H3+I3+J3)</f>
        <v>0</v>
      </c>
    </row>
    <row r="4" spans="1:17" ht="18.75" customHeight="1" x14ac:dyDescent="0.25">
      <c r="A4" s="104">
        <v>2</v>
      </c>
      <c r="B4" s="104"/>
      <c r="C4" s="34"/>
      <c r="D4" s="34"/>
      <c r="E4" s="89"/>
      <c r="F4" s="94"/>
      <c r="G4" s="38"/>
      <c r="H4" s="38"/>
      <c r="I4" s="95"/>
      <c r="J4" s="193"/>
    </row>
    <row r="5" spans="1:17" ht="18.75" customHeight="1" x14ac:dyDescent="0.25">
      <c r="A5" s="104">
        <v>3</v>
      </c>
      <c r="B5" s="104"/>
      <c r="C5" s="34"/>
      <c r="D5" s="34"/>
      <c r="E5" s="89"/>
      <c r="F5" s="94"/>
      <c r="G5" s="38"/>
      <c r="H5" s="38"/>
      <c r="I5" s="95"/>
      <c r="J5" s="193"/>
    </row>
    <row r="6" spans="1:17" ht="18.75" customHeight="1" x14ac:dyDescent="0.25">
      <c r="A6" s="104">
        <v>4</v>
      </c>
      <c r="B6" s="104"/>
      <c r="C6" s="34"/>
      <c r="D6" s="34"/>
      <c r="E6" s="89"/>
      <c r="F6" s="94"/>
      <c r="G6" s="38"/>
      <c r="H6" s="38"/>
      <c r="I6" s="95"/>
      <c r="J6" s="193"/>
    </row>
    <row r="7" spans="1:17" ht="18.75" customHeight="1" x14ac:dyDescent="0.25">
      <c r="A7" s="104">
        <v>5</v>
      </c>
      <c r="B7" s="104"/>
      <c r="C7" s="34"/>
      <c r="D7" s="34"/>
      <c r="E7" s="89"/>
      <c r="F7" s="94"/>
      <c r="G7" s="38"/>
      <c r="H7" s="38"/>
      <c r="I7" s="95"/>
      <c r="J7" s="193"/>
    </row>
    <row r="8" spans="1:17" ht="18.75" customHeight="1" x14ac:dyDescent="0.25">
      <c r="A8" s="104">
        <v>6</v>
      </c>
      <c r="B8" s="104"/>
      <c r="C8" s="34"/>
      <c r="D8" s="34"/>
      <c r="E8" s="89"/>
      <c r="F8" s="94"/>
      <c r="G8" s="38"/>
      <c r="H8" s="38"/>
      <c r="I8" s="95"/>
      <c r="J8" s="193"/>
    </row>
    <row r="9" spans="1:17" ht="18.75" customHeight="1" x14ac:dyDescent="0.25">
      <c r="A9" s="104">
        <v>7</v>
      </c>
      <c r="B9" s="104"/>
      <c r="C9" s="34"/>
      <c r="D9" s="34"/>
      <c r="E9" s="89"/>
      <c r="F9" s="94"/>
      <c r="G9" s="38"/>
      <c r="H9" s="38"/>
      <c r="I9" s="95"/>
      <c r="J9" s="193"/>
    </row>
    <row r="10" spans="1:17" ht="18.75" customHeight="1" x14ac:dyDescent="0.25">
      <c r="A10" s="104">
        <v>8</v>
      </c>
      <c r="B10" s="104"/>
      <c r="C10" s="34"/>
      <c r="D10" s="34"/>
      <c r="E10" s="89"/>
      <c r="F10" s="94"/>
      <c r="G10" s="38"/>
      <c r="H10" s="38"/>
      <c r="I10" s="95"/>
      <c r="J10" s="193"/>
    </row>
    <row r="11" spans="1:17" ht="18.75" customHeight="1" x14ac:dyDescent="0.25">
      <c r="A11" s="104">
        <v>9</v>
      </c>
      <c r="B11" s="104"/>
      <c r="C11" s="34"/>
      <c r="D11" s="34"/>
      <c r="E11" s="89"/>
      <c r="F11" s="94"/>
      <c r="G11" s="38"/>
      <c r="H11" s="38"/>
      <c r="I11" s="95"/>
      <c r="J11" s="193"/>
    </row>
    <row r="12" spans="1:17" ht="18.75" customHeight="1" x14ac:dyDescent="0.25">
      <c r="A12" s="104">
        <v>10</v>
      </c>
      <c r="B12" s="104"/>
      <c r="C12" s="34"/>
      <c r="D12" s="34"/>
      <c r="E12" s="89"/>
      <c r="F12" s="94"/>
      <c r="G12" s="38"/>
      <c r="H12" s="38"/>
      <c r="I12" s="95"/>
      <c r="J12" s="193"/>
    </row>
    <row r="13" spans="1:17" ht="18.75" customHeight="1" x14ac:dyDescent="0.25">
      <c r="A13" s="104">
        <v>11</v>
      </c>
      <c r="B13" s="104"/>
      <c r="C13" s="34"/>
      <c r="D13" s="34"/>
      <c r="E13" s="89"/>
      <c r="F13" s="94"/>
      <c r="G13" s="38"/>
      <c r="H13" s="38"/>
      <c r="I13" s="95"/>
      <c r="J13" s="193"/>
    </row>
    <row r="14" spans="1:17" ht="18.75" customHeight="1" x14ac:dyDescent="0.25">
      <c r="A14" s="104">
        <v>12</v>
      </c>
      <c r="B14" s="104"/>
      <c r="C14" s="34"/>
      <c r="D14" s="34"/>
      <c r="E14" s="89"/>
      <c r="F14" s="94"/>
      <c r="G14" s="38"/>
      <c r="H14" s="38"/>
      <c r="I14" s="95"/>
      <c r="J14" s="193"/>
    </row>
    <row r="15" spans="1:17" ht="18.75" customHeight="1" x14ac:dyDescent="0.25">
      <c r="A15" s="104">
        <v>13</v>
      </c>
      <c r="B15" s="104"/>
      <c r="C15" s="34"/>
      <c r="D15" s="34"/>
      <c r="E15" s="89"/>
      <c r="F15" s="94"/>
      <c r="G15" s="38"/>
      <c r="H15" s="38"/>
      <c r="I15" s="95"/>
      <c r="J15" s="193"/>
    </row>
    <row r="16" spans="1:17" ht="18.75" customHeight="1" x14ac:dyDescent="0.25">
      <c r="A16" s="104">
        <v>14</v>
      </c>
      <c r="B16" s="104"/>
      <c r="C16" s="34"/>
      <c r="D16" s="34"/>
      <c r="E16" s="89"/>
      <c r="F16" s="94"/>
      <c r="G16" s="38"/>
      <c r="H16" s="38"/>
      <c r="I16" s="95"/>
      <c r="J16" s="193"/>
    </row>
    <row r="17" spans="1:10" ht="18.75" customHeight="1" x14ac:dyDescent="0.25">
      <c r="A17" s="104">
        <v>15</v>
      </c>
      <c r="B17" s="104"/>
      <c r="C17" s="34"/>
      <c r="D17" s="34"/>
      <c r="E17" s="89"/>
      <c r="F17" s="94"/>
      <c r="G17" s="38"/>
      <c r="H17" s="38"/>
      <c r="I17" s="95"/>
      <c r="J17" s="193"/>
    </row>
    <row r="18" spans="1:10" ht="18.75" customHeight="1" x14ac:dyDescent="0.25">
      <c r="A18" s="104">
        <v>16</v>
      </c>
      <c r="B18" s="104"/>
      <c r="C18" s="34"/>
      <c r="D18" s="34"/>
      <c r="E18" s="89"/>
      <c r="F18" s="94"/>
      <c r="G18" s="38"/>
      <c r="H18" s="38"/>
      <c r="I18" s="95"/>
      <c r="J18" s="193"/>
    </row>
    <row r="19" spans="1:10" ht="18.75" customHeight="1" x14ac:dyDescent="0.25">
      <c r="A19" s="104">
        <v>17</v>
      </c>
      <c r="B19" s="104"/>
      <c r="C19" s="34"/>
      <c r="D19" s="34"/>
      <c r="E19" s="89"/>
      <c r="F19" s="94"/>
      <c r="G19" s="38"/>
      <c r="H19" s="38"/>
      <c r="I19" s="95"/>
      <c r="J19" s="193"/>
    </row>
    <row r="20" spans="1:10" ht="18.75" customHeight="1" x14ac:dyDescent="0.25">
      <c r="A20" s="104">
        <v>18</v>
      </c>
      <c r="B20" s="104"/>
      <c r="C20" s="34"/>
      <c r="D20" s="34"/>
      <c r="E20" s="89"/>
      <c r="F20" s="94"/>
      <c r="G20" s="38"/>
      <c r="H20" s="38"/>
      <c r="I20" s="95"/>
      <c r="J20" s="193"/>
    </row>
    <row r="21" spans="1:10" ht="18.75" customHeight="1" x14ac:dyDescent="0.25">
      <c r="A21" s="104">
        <v>19</v>
      </c>
      <c r="B21" s="104"/>
      <c r="C21" s="34"/>
      <c r="D21" s="34"/>
      <c r="E21" s="89"/>
      <c r="F21" s="94"/>
      <c r="G21" s="38"/>
      <c r="H21" s="38"/>
      <c r="I21" s="95"/>
      <c r="J21" s="193"/>
    </row>
    <row r="22" spans="1:10" ht="18.75" customHeight="1" x14ac:dyDescent="0.25">
      <c r="A22" s="104">
        <v>20</v>
      </c>
      <c r="B22" s="104"/>
      <c r="C22" s="34"/>
      <c r="D22" s="34"/>
      <c r="E22" s="89"/>
      <c r="F22" s="94"/>
      <c r="G22" s="38"/>
      <c r="H22" s="38"/>
      <c r="I22" s="95"/>
      <c r="J22" s="193"/>
    </row>
    <row r="23" spans="1:10" ht="18.75" customHeight="1" x14ac:dyDescent="0.25">
      <c r="A23" s="104">
        <v>21</v>
      </c>
      <c r="B23" s="104"/>
      <c r="C23" s="34"/>
      <c r="D23" s="34"/>
      <c r="E23" s="89"/>
      <c r="F23" s="94"/>
      <c r="G23" s="38"/>
      <c r="H23" s="38"/>
      <c r="I23" s="95"/>
      <c r="J23" s="193"/>
    </row>
    <row r="24" spans="1:10" ht="18.75" customHeight="1" x14ac:dyDescent="0.25">
      <c r="A24" s="104">
        <v>22</v>
      </c>
      <c r="B24" s="104"/>
      <c r="C24" s="34"/>
      <c r="D24" s="34"/>
      <c r="E24" s="89"/>
      <c r="F24" s="94"/>
      <c r="G24" s="38"/>
      <c r="H24" s="38"/>
      <c r="I24" s="95"/>
      <c r="J24" s="194"/>
    </row>
    <row r="25" spans="1:10" ht="18.75" customHeight="1" x14ac:dyDescent="0.25">
      <c r="A25" s="104">
        <v>23</v>
      </c>
      <c r="B25" s="104"/>
      <c r="C25" s="34"/>
      <c r="D25" s="34"/>
      <c r="E25" s="89"/>
      <c r="F25" s="94"/>
      <c r="G25" s="38"/>
      <c r="H25" s="38"/>
      <c r="I25" s="95"/>
      <c r="J25" s="193"/>
    </row>
    <row r="26" spans="1:10" ht="18.75" customHeight="1" x14ac:dyDescent="0.25">
      <c r="A26" s="104">
        <v>24</v>
      </c>
      <c r="B26" s="104"/>
      <c r="C26" s="34"/>
      <c r="D26" s="34"/>
      <c r="E26" s="89"/>
      <c r="F26" s="94"/>
      <c r="G26" s="38"/>
      <c r="H26" s="38"/>
      <c r="I26" s="95"/>
      <c r="J26" s="193"/>
    </row>
    <row r="27" spans="1:10" ht="18.75" customHeight="1" x14ac:dyDescent="0.25">
      <c r="A27" s="104">
        <v>25</v>
      </c>
      <c r="B27" s="104"/>
      <c r="C27" s="34"/>
      <c r="D27" s="34"/>
      <c r="E27" s="89"/>
      <c r="F27" s="94"/>
      <c r="G27" s="38"/>
      <c r="H27" s="38"/>
      <c r="I27" s="95"/>
      <c r="J27" s="193"/>
    </row>
    <row r="28" spans="1:10" ht="18.75" customHeight="1" x14ac:dyDescent="0.25">
      <c r="A28" s="104">
        <v>26</v>
      </c>
      <c r="B28" s="104"/>
      <c r="C28" s="34"/>
      <c r="D28" s="34"/>
      <c r="E28" s="89"/>
      <c r="F28" s="94"/>
      <c r="G28" s="38"/>
      <c r="H28" s="38"/>
      <c r="I28" s="95"/>
      <c r="J28" s="193"/>
    </row>
    <row r="29" spans="1:10" ht="18.75" customHeight="1" x14ac:dyDescent="0.25">
      <c r="A29" s="104">
        <v>27</v>
      </c>
      <c r="B29" s="104"/>
      <c r="C29" s="34"/>
      <c r="D29" s="34"/>
      <c r="E29" s="89"/>
      <c r="F29" s="94"/>
      <c r="G29" s="38"/>
      <c r="H29" s="38"/>
      <c r="I29" s="95"/>
      <c r="J29" s="193"/>
    </row>
    <row r="30" spans="1:10" ht="18.75" customHeight="1" x14ac:dyDescent="0.25">
      <c r="A30" s="104">
        <v>28</v>
      </c>
      <c r="B30" s="104"/>
      <c r="C30" s="34"/>
      <c r="D30" s="34"/>
      <c r="E30" s="89"/>
      <c r="F30" s="94"/>
      <c r="G30" s="38"/>
      <c r="H30" s="38"/>
      <c r="I30" s="95"/>
      <c r="J30" s="193"/>
    </row>
    <row r="31" spans="1:10" ht="18.75" customHeight="1" x14ac:dyDescent="0.25">
      <c r="A31" s="104">
        <v>29</v>
      </c>
      <c r="B31" s="104"/>
      <c r="C31" s="34"/>
      <c r="D31" s="34"/>
      <c r="E31" s="89"/>
      <c r="F31" s="94"/>
      <c r="G31" s="38"/>
      <c r="H31" s="38"/>
      <c r="I31" s="95"/>
      <c r="J31" s="193"/>
    </row>
    <row r="32" spans="1:10" ht="18.75" customHeight="1" x14ac:dyDescent="0.25">
      <c r="A32" s="104">
        <v>30</v>
      </c>
      <c r="B32" s="104"/>
      <c r="C32" s="34"/>
      <c r="D32" s="34"/>
      <c r="E32" s="89"/>
      <c r="F32" s="94"/>
      <c r="G32" s="38"/>
      <c r="H32" s="38"/>
      <c r="I32" s="95"/>
      <c r="J32" s="193"/>
    </row>
    <row r="33" spans="1:10" ht="18.75" customHeight="1" x14ac:dyDescent="0.25">
      <c r="A33" s="104">
        <v>31</v>
      </c>
      <c r="B33" s="104"/>
      <c r="C33" s="34"/>
      <c r="D33" s="34"/>
      <c r="E33" s="89"/>
      <c r="F33" s="94"/>
      <c r="G33" s="38"/>
      <c r="H33" s="38"/>
      <c r="I33" s="95"/>
      <c r="J33" s="193"/>
    </row>
    <row r="34" spans="1:10" ht="18.75" customHeight="1" x14ac:dyDescent="0.25">
      <c r="A34" s="104">
        <v>32</v>
      </c>
      <c r="B34" s="104"/>
      <c r="C34" s="34"/>
      <c r="D34" s="34"/>
      <c r="E34" s="89"/>
      <c r="F34" s="94"/>
      <c r="G34" s="38"/>
      <c r="H34" s="38"/>
      <c r="I34" s="95"/>
      <c r="J34" s="193"/>
    </row>
    <row r="35" spans="1:10" ht="18.75" customHeight="1" x14ac:dyDescent="0.25">
      <c r="A35" s="104">
        <v>33</v>
      </c>
      <c r="B35" s="104"/>
      <c r="C35" s="34"/>
      <c r="D35" s="34"/>
      <c r="E35" s="89"/>
      <c r="F35" s="94"/>
      <c r="G35" s="38"/>
      <c r="H35" s="38"/>
      <c r="I35" s="95"/>
      <c r="J35" s="193"/>
    </row>
    <row r="36" spans="1:10" ht="18.75" customHeight="1" x14ac:dyDescent="0.25">
      <c r="A36" s="104">
        <v>34</v>
      </c>
      <c r="B36" s="104"/>
      <c r="C36" s="34"/>
      <c r="D36" s="34"/>
      <c r="E36" s="89"/>
      <c r="F36" s="94"/>
      <c r="G36" s="38"/>
      <c r="H36" s="38"/>
      <c r="I36" s="95"/>
      <c r="J36" s="193"/>
    </row>
    <row r="37" spans="1:10" ht="18.75" customHeight="1" x14ac:dyDescent="0.25">
      <c r="A37" s="104">
        <v>35</v>
      </c>
      <c r="B37" s="104"/>
      <c r="C37" s="34"/>
      <c r="D37" s="34"/>
      <c r="E37" s="89"/>
      <c r="F37" s="94"/>
      <c r="G37" s="38"/>
      <c r="H37" s="38"/>
      <c r="I37" s="95"/>
      <c r="J37" s="193"/>
    </row>
    <row r="38" spans="1:10" ht="18.75" customHeight="1" x14ac:dyDescent="0.25">
      <c r="A38" s="104">
        <v>36</v>
      </c>
      <c r="B38" s="104"/>
      <c r="C38" s="34"/>
      <c r="D38" s="34"/>
      <c r="E38" s="89"/>
      <c r="F38" s="94"/>
      <c r="G38" s="38"/>
      <c r="H38" s="38"/>
      <c r="I38" s="95"/>
      <c r="J38" s="193"/>
    </row>
    <row r="39" spans="1:10" ht="18.75" customHeight="1" x14ac:dyDescent="0.25">
      <c r="A39" s="104">
        <v>37</v>
      </c>
      <c r="B39" s="104"/>
      <c r="C39" s="34"/>
      <c r="D39" s="34"/>
      <c r="E39" s="89"/>
      <c r="F39" s="94"/>
      <c r="G39" s="38"/>
      <c r="H39" s="38"/>
      <c r="I39" s="95"/>
      <c r="J39" s="193"/>
    </row>
    <row r="40" spans="1:10" ht="18.75" customHeight="1" x14ac:dyDescent="0.25">
      <c r="A40" s="104">
        <v>38</v>
      </c>
      <c r="B40" s="104"/>
      <c r="C40" s="34"/>
      <c r="D40" s="34"/>
      <c r="E40" s="89"/>
      <c r="F40" s="94"/>
      <c r="G40" s="38"/>
      <c r="H40" s="38"/>
      <c r="I40" s="95"/>
      <c r="J40" s="193"/>
    </row>
    <row r="41" spans="1:10" ht="18.75" customHeight="1" x14ac:dyDescent="0.25">
      <c r="A41" s="104">
        <v>39</v>
      </c>
      <c r="B41" s="104"/>
      <c r="C41" s="34"/>
      <c r="D41" s="34"/>
      <c r="E41" s="89"/>
      <c r="F41" s="94"/>
      <c r="G41" s="38"/>
      <c r="H41" s="38"/>
      <c r="I41" s="95"/>
      <c r="J41" s="193"/>
    </row>
    <row r="42" spans="1:10" ht="18.75" customHeight="1" x14ac:dyDescent="0.25">
      <c r="A42" s="104">
        <v>40</v>
      </c>
      <c r="B42" s="104"/>
      <c r="C42" s="34"/>
      <c r="D42" s="34"/>
      <c r="E42" s="89"/>
      <c r="F42" s="94"/>
      <c r="G42" s="38"/>
      <c r="H42" s="38"/>
      <c r="I42" s="95"/>
      <c r="J42" s="193"/>
    </row>
    <row r="43" spans="1:10" ht="18.75" customHeight="1" x14ac:dyDescent="0.25">
      <c r="A43" s="104">
        <v>41</v>
      </c>
      <c r="B43" s="104"/>
      <c r="C43" s="34"/>
      <c r="D43" s="34"/>
      <c r="E43" s="89"/>
      <c r="F43" s="94"/>
      <c r="G43" s="38"/>
      <c r="H43" s="38"/>
      <c r="I43" s="95"/>
      <c r="J43" s="193"/>
    </row>
    <row r="44" spans="1:10" ht="18.75" customHeight="1" x14ac:dyDescent="0.25">
      <c r="A44" s="104">
        <v>42</v>
      </c>
      <c r="B44" s="104"/>
      <c r="C44" s="34"/>
      <c r="D44" s="34"/>
      <c r="E44" s="89"/>
      <c r="F44" s="94"/>
      <c r="G44" s="38"/>
      <c r="H44" s="38"/>
      <c r="I44" s="95"/>
      <c r="J44" s="193"/>
    </row>
    <row r="45" spans="1:10" ht="18.75" customHeight="1" x14ac:dyDescent="0.25">
      <c r="A45" s="104">
        <v>43</v>
      </c>
      <c r="B45" s="104"/>
      <c r="C45" s="34"/>
      <c r="D45" s="34"/>
      <c r="E45" s="89"/>
      <c r="F45" s="94"/>
      <c r="G45" s="38"/>
      <c r="H45" s="38"/>
      <c r="I45" s="95"/>
      <c r="J45" s="193"/>
    </row>
    <row r="46" spans="1:10" ht="18.75" customHeight="1" x14ac:dyDescent="0.25">
      <c r="A46" s="104">
        <v>44</v>
      </c>
      <c r="B46" s="104"/>
      <c r="C46" s="34"/>
      <c r="D46" s="34"/>
      <c r="E46" s="89"/>
      <c r="F46" s="94"/>
      <c r="G46" s="38"/>
      <c r="H46" s="38"/>
      <c r="I46" s="95"/>
      <c r="J46" s="193"/>
    </row>
    <row r="47" spans="1:10" ht="18.75" customHeight="1" x14ac:dyDescent="0.25">
      <c r="A47" s="104">
        <v>45</v>
      </c>
      <c r="B47" s="104"/>
      <c r="C47" s="34"/>
      <c r="D47" s="34"/>
      <c r="E47" s="89"/>
      <c r="F47" s="94"/>
      <c r="G47" s="38"/>
      <c r="H47" s="38"/>
      <c r="I47" s="95"/>
      <c r="J47" s="193"/>
    </row>
    <row r="48" spans="1:10" ht="18.75" customHeight="1" x14ac:dyDescent="0.25">
      <c r="A48" s="104">
        <v>46</v>
      </c>
      <c r="B48" s="104"/>
      <c r="C48" s="34"/>
      <c r="D48" s="34"/>
      <c r="E48" s="89"/>
      <c r="F48" s="94"/>
      <c r="G48" s="38"/>
      <c r="H48" s="38"/>
      <c r="I48" s="95"/>
      <c r="J48" s="193"/>
    </row>
    <row r="49" spans="1:10" ht="18.75" customHeight="1" x14ac:dyDescent="0.25">
      <c r="A49" s="104">
        <v>47</v>
      </c>
      <c r="B49" s="104"/>
      <c r="C49" s="34"/>
      <c r="D49" s="34"/>
      <c r="E49" s="89"/>
      <c r="F49" s="94"/>
      <c r="G49" s="38"/>
      <c r="H49" s="38"/>
      <c r="I49" s="95"/>
      <c r="J49" s="193"/>
    </row>
    <row r="50" spans="1:10" ht="18.75" customHeight="1" x14ac:dyDescent="0.25">
      <c r="A50" s="104">
        <v>48</v>
      </c>
      <c r="B50" s="104"/>
      <c r="C50" s="34"/>
      <c r="D50" s="34"/>
      <c r="E50" s="89"/>
      <c r="F50" s="94"/>
      <c r="G50" s="38"/>
      <c r="H50" s="38"/>
      <c r="I50" s="95"/>
      <c r="J50" s="193"/>
    </row>
    <row r="51" spans="1:10" ht="18.75" customHeight="1" x14ac:dyDescent="0.25">
      <c r="A51" s="104">
        <v>49</v>
      </c>
      <c r="B51" s="104"/>
      <c r="C51" s="34"/>
      <c r="D51" s="34"/>
      <c r="E51" s="89"/>
      <c r="F51" s="94"/>
      <c r="G51" s="38"/>
      <c r="H51" s="38"/>
      <c r="I51" s="95"/>
      <c r="J51" s="193"/>
    </row>
    <row r="52" spans="1:10" ht="18.75" customHeight="1" x14ac:dyDescent="0.25">
      <c r="A52" s="104">
        <v>50</v>
      </c>
      <c r="B52" s="104"/>
      <c r="C52" s="34"/>
      <c r="D52" s="34"/>
      <c r="E52" s="89"/>
      <c r="F52" s="94"/>
      <c r="G52" s="38"/>
      <c r="H52" s="38"/>
      <c r="I52" s="95"/>
      <c r="J52" s="193"/>
    </row>
    <row r="53" spans="1:10" ht="18.75" customHeight="1" x14ac:dyDescent="0.25">
      <c r="A53" s="104">
        <v>51</v>
      </c>
      <c r="B53" s="104"/>
      <c r="C53" s="34"/>
      <c r="D53" s="34"/>
      <c r="E53" s="89"/>
      <c r="F53" s="94"/>
      <c r="G53" s="38"/>
      <c r="H53" s="38"/>
      <c r="I53" s="95"/>
      <c r="J53" s="193"/>
    </row>
    <row r="54" spans="1:10" ht="18.75" customHeight="1" x14ac:dyDescent="0.25">
      <c r="A54" s="104">
        <v>52</v>
      </c>
      <c r="B54" s="104"/>
      <c r="C54" s="34"/>
      <c r="D54" s="34"/>
      <c r="E54" s="89"/>
      <c r="F54" s="94"/>
      <c r="G54" s="38"/>
      <c r="H54" s="38"/>
      <c r="I54" s="95"/>
      <c r="J54" s="193"/>
    </row>
    <row r="55" spans="1:10" ht="18.75" customHeight="1" x14ac:dyDescent="0.25">
      <c r="A55" s="104">
        <v>53</v>
      </c>
      <c r="B55" s="104"/>
      <c r="C55" s="34"/>
      <c r="D55" s="34"/>
      <c r="E55" s="89"/>
      <c r="F55" s="94"/>
      <c r="G55" s="38"/>
      <c r="H55" s="38"/>
      <c r="I55" s="95"/>
      <c r="J55" s="193"/>
    </row>
    <row r="56" spans="1:10" ht="18.75" customHeight="1" x14ac:dyDescent="0.25">
      <c r="A56" s="104">
        <v>54</v>
      </c>
      <c r="B56" s="104"/>
      <c r="C56" s="34"/>
      <c r="D56" s="34"/>
      <c r="E56" s="89"/>
      <c r="F56" s="94"/>
      <c r="G56" s="38"/>
      <c r="H56" s="38"/>
      <c r="I56" s="95"/>
      <c r="J56" s="193"/>
    </row>
    <row r="57" spans="1:10" ht="18.75" customHeight="1" x14ac:dyDescent="0.25">
      <c r="A57" s="104">
        <v>55</v>
      </c>
      <c r="B57" s="104"/>
      <c r="C57" s="34"/>
      <c r="D57" s="34"/>
      <c r="E57" s="89"/>
      <c r="F57" s="94"/>
      <c r="G57" s="38"/>
      <c r="H57" s="38"/>
      <c r="I57" s="95"/>
      <c r="J57" s="193"/>
    </row>
    <row r="58" spans="1:10" ht="18.75" customHeight="1" x14ac:dyDescent="0.25">
      <c r="A58" s="104">
        <v>56</v>
      </c>
      <c r="B58" s="104"/>
      <c r="C58" s="34"/>
      <c r="D58" s="34"/>
      <c r="E58" s="89"/>
      <c r="F58" s="94"/>
      <c r="G58" s="38"/>
      <c r="H58" s="38"/>
      <c r="I58" s="95"/>
      <c r="J58" s="193"/>
    </row>
    <row r="59" spans="1:10" ht="18.75" customHeight="1" x14ac:dyDescent="0.25">
      <c r="A59" s="104">
        <v>57</v>
      </c>
      <c r="B59" s="104"/>
      <c r="C59" s="34"/>
      <c r="D59" s="34"/>
      <c r="E59" s="89"/>
      <c r="F59" s="94"/>
      <c r="G59" s="38"/>
      <c r="H59" s="38"/>
      <c r="I59" s="95"/>
      <c r="J59" s="193"/>
    </row>
    <row r="60" spans="1:10" ht="18.75" customHeight="1" x14ac:dyDescent="0.25">
      <c r="A60" s="104">
        <v>58</v>
      </c>
      <c r="B60" s="104"/>
      <c r="C60" s="34"/>
      <c r="D60" s="34"/>
      <c r="E60" s="89"/>
      <c r="F60" s="94"/>
      <c r="G60" s="38"/>
      <c r="H60" s="38"/>
      <c r="I60" s="95"/>
      <c r="J60" s="193"/>
    </row>
    <row r="61" spans="1:10" ht="18.75" customHeight="1" x14ac:dyDescent="0.25">
      <c r="A61" s="104">
        <v>59</v>
      </c>
      <c r="B61" s="104"/>
      <c r="C61" s="34"/>
      <c r="D61" s="34"/>
      <c r="E61" s="89"/>
      <c r="F61" s="94"/>
      <c r="G61" s="38"/>
      <c r="H61" s="38"/>
      <c r="I61" s="95"/>
      <c r="J61" s="193"/>
    </row>
    <row r="62" spans="1:10" ht="18.75" customHeight="1" x14ac:dyDescent="0.25">
      <c r="A62" s="104">
        <v>60</v>
      </c>
      <c r="B62" s="104"/>
      <c r="C62" s="34"/>
      <c r="D62" s="34"/>
      <c r="E62" s="89"/>
      <c r="F62" s="94"/>
      <c r="G62" s="38"/>
      <c r="H62" s="38"/>
      <c r="I62" s="95"/>
      <c r="J62" s="193"/>
    </row>
    <row r="63" spans="1:10" ht="18.75" customHeight="1" x14ac:dyDescent="0.25">
      <c r="A63" s="104">
        <v>61</v>
      </c>
      <c r="B63" s="104"/>
      <c r="C63" s="34"/>
      <c r="D63" s="34"/>
      <c r="E63" s="89"/>
      <c r="F63" s="94"/>
      <c r="G63" s="38"/>
      <c r="H63" s="38"/>
      <c r="I63" s="95"/>
      <c r="J63" s="193"/>
    </row>
    <row r="64" spans="1:10" ht="18.75" customHeight="1" x14ac:dyDescent="0.25">
      <c r="A64" s="104">
        <v>62</v>
      </c>
      <c r="B64" s="104"/>
      <c r="C64" s="34"/>
      <c r="D64" s="34"/>
      <c r="E64" s="89"/>
      <c r="F64" s="94"/>
      <c r="G64" s="38"/>
      <c r="H64" s="38"/>
      <c r="I64" s="95"/>
      <c r="J64" s="193"/>
    </row>
    <row r="65" spans="1:10" ht="18.75" customHeight="1" x14ac:dyDescent="0.25">
      <c r="A65" s="104">
        <v>63</v>
      </c>
      <c r="B65" s="104"/>
      <c r="C65" s="34"/>
      <c r="D65" s="34"/>
      <c r="E65" s="89"/>
      <c r="F65" s="94"/>
      <c r="G65" s="38"/>
      <c r="H65" s="38"/>
      <c r="I65" s="95"/>
      <c r="J65" s="193"/>
    </row>
    <row r="66" spans="1:10" ht="18.75" customHeight="1" x14ac:dyDescent="0.25">
      <c r="A66" s="104">
        <v>64</v>
      </c>
      <c r="B66" s="104"/>
      <c r="C66" s="34"/>
      <c r="D66" s="34"/>
      <c r="E66" s="89"/>
      <c r="F66" s="94"/>
      <c r="G66" s="38"/>
      <c r="H66" s="38"/>
      <c r="I66" s="95"/>
      <c r="J66" s="193"/>
    </row>
    <row r="67" spans="1:10" ht="18.75" customHeight="1" x14ac:dyDescent="0.25">
      <c r="A67" s="104">
        <v>65</v>
      </c>
      <c r="B67" s="104"/>
      <c r="C67" s="34"/>
      <c r="D67" s="34"/>
      <c r="E67" s="89"/>
      <c r="F67" s="94"/>
      <c r="G67" s="38"/>
      <c r="H67" s="38"/>
      <c r="I67" s="95"/>
      <c r="J67" s="193"/>
    </row>
    <row r="68" spans="1:10" ht="18.75" customHeight="1" x14ac:dyDescent="0.25">
      <c r="A68" s="104">
        <v>66</v>
      </c>
      <c r="B68" s="104"/>
      <c r="C68" s="34"/>
      <c r="D68" s="34"/>
      <c r="E68" s="89"/>
      <c r="F68" s="94"/>
      <c r="G68" s="38"/>
      <c r="H68" s="38"/>
      <c r="I68" s="95"/>
      <c r="J68" s="193"/>
    </row>
    <row r="69" spans="1:10" ht="18.75" customHeight="1" x14ac:dyDescent="0.25">
      <c r="A69" s="104">
        <v>67</v>
      </c>
      <c r="B69" s="104"/>
      <c r="C69" s="34"/>
      <c r="D69" s="34"/>
      <c r="E69" s="89"/>
      <c r="F69" s="94"/>
      <c r="G69" s="38"/>
      <c r="H69" s="38"/>
      <c r="I69" s="95"/>
      <c r="J69" s="193"/>
    </row>
    <row r="70" spans="1:10" ht="18.75" customHeight="1" x14ac:dyDescent="0.25">
      <c r="A70" s="104">
        <v>68</v>
      </c>
      <c r="B70" s="104"/>
      <c r="C70" s="34"/>
      <c r="D70" s="34"/>
      <c r="E70" s="89"/>
      <c r="F70" s="94"/>
      <c r="G70" s="38"/>
      <c r="H70" s="38"/>
      <c r="I70" s="95"/>
      <c r="J70" s="193"/>
    </row>
    <row r="71" spans="1:10" ht="18.75" customHeight="1" x14ac:dyDescent="0.25">
      <c r="A71" s="104">
        <v>69</v>
      </c>
      <c r="B71" s="104"/>
      <c r="C71" s="34"/>
      <c r="D71" s="34"/>
      <c r="E71" s="89"/>
      <c r="F71" s="94"/>
      <c r="G71" s="38"/>
      <c r="H71" s="38"/>
      <c r="I71" s="95"/>
      <c r="J71" s="193"/>
    </row>
    <row r="72" spans="1:10" ht="18.75" customHeight="1" x14ac:dyDescent="0.25">
      <c r="A72" s="104">
        <v>70</v>
      </c>
      <c r="B72" s="104"/>
      <c r="C72" s="34"/>
      <c r="D72" s="34"/>
      <c r="E72" s="89"/>
      <c r="F72" s="94"/>
      <c r="G72" s="38"/>
      <c r="H72" s="38"/>
      <c r="I72" s="95"/>
      <c r="J72" s="193"/>
    </row>
    <row r="73" spans="1:10" ht="18.75" customHeight="1" x14ac:dyDescent="0.25">
      <c r="A73" s="104">
        <v>71</v>
      </c>
      <c r="B73" s="104"/>
      <c r="C73" s="34"/>
      <c r="D73" s="34"/>
      <c r="E73" s="89"/>
      <c r="F73" s="94"/>
      <c r="G73" s="38"/>
      <c r="H73" s="38"/>
      <c r="I73" s="95"/>
      <c r="J73" s="193"/>
    </row>
    <row r="74" spans="1:10" ht="18.75" customHeight="1" x14ac:dyDescent="0.25">
      <c r="A74" s="104">
        <v>72</v>
      </c>
      <c r="B74" s="104"/>
      <c r="C74" s="34"/>
      <c r="D74" s="34"/>
      <c r="E74" s="89"/>
      <c r="F74" s="94"/>
      <c r="G74" s="38"/>
      <c r="H74" s="38"/>
      <c r="I74" s="95"/>
      <c r="J74" s="193"/>
    </row>
    <row r="75" spans="1:10" ht="18.75" customHeight="1" x14ac:dyDescent="0.25">
      <c r="A75" s="104">
        <v>73</v>
      </c>
      <c r="B75" s="104"/>
      <c r="C75" s="34"/>
      <c r="D75" s="34"/>
      <c r="E75" s="89"/>
      <c r="F75" s="94"/>
      <c r="G75" s="38"/>
      <c r="H75" s="38"/>
      <c r="I75" s="95"/>
      <c r="J75" s="193"/>
    </row>
    <row r="76" spans="1:10" ht="18.75" customHeight="1" x14ac:dyDescent="0.25">
      <c r="A76" s="104">
        <v>74</v>
      </c>
      <c r="B76" s="104"/>
      <c r="C76" s="34"/>
      <c r="D76" s="34"/>
      <c r="E76" s="89"/>
      <c r="F76" s="94"/>
      <c r="G76" s="38"/>
      <c r="H76" s="38"/>
      <c r="I76" s="95"/>
      <c r="J76" s="193"/>
    </row>
    <row r="77" spans="1:10" ht="18.75" customHeight="1" x14ac:dyDescent="0.25">
      <c r="A77" s="104">
        <v>75</v>
      </c>
      <c r="B77" s="104"/>
      <c r="C77" s="34"/>
      <c r="D77" s="34"/>
      <c r="E77" s="89"/>
      <c r="F77" s="94"/>
      <c r="G77" s="38"/>
      <c r="H77" s="38"/>
      <c r="I77" s="95"/>
      <c r="J77" s="193"/>
    </row>
    <row r="78" spans="1:10" ht="18.75" customHeight="1" x14ac:dyDescent="0.25">
      <c r="A78" s="104">
        <v>76</v>
      </c>
      <c r="B78" s="104"/>
      <c r="C78" s="34"/>
      <c r="D78" s="34"/>
      <c r="E78" s="89"/>
      <c r="F78" s="94"/>
      <c r="G78" s="38"/>
      <c r="H78" s="38"/>
      <c r="I78" s="95"/>
      <c r="J78" s="193"/>
    </row>
    <row r="79" spans="1:10" ht="18.75" customHeight="1" x14ac:dyDescent="0.25">
      <c r="A79" s="104">
        <v>77</v>
      </c>
      <c r="B79" s="104"/>
      <c r="C79" s="34"/>
      <c r="D79" s="34"/>
      <c r="E79" s="89"/>
      <c r="F79" s="94"/>
      <c r="G79" s="38"/>
      <c r="H79" s="38"/>
      <c r="I79" s="95"/>
      <c r="J79" s="193"/>
    </row>
    <row r="80" spans="1:10" ht="18.75" customHeight="1" x14ac:dyDescent="0.25">
      <c r="A80" s="104">
        <v>78</v>
      </c>
      <c r="B80" s="104"/>
      <c r="C80" s="34"/>
      <c r="D80" s="34"/>
      <c r="E80" s="89"/>
      <c r="F80" s="94"/>
      <c r="G80" s="38"/>
      <c r="H80" s="38"/>
      <c r="I80" s="95"/>
      <c r="J80" s="193"/>
    </row>
    <row r="81" spans="1:10" ht="18.75" customHeight="1" x14ac:dyDescent="0.25">
      <c r="A81" s="104">
        <v>79</v>
      </c>
      <c r="B81" s="104"/>
      <c r="C81" s="34"/>
      <c r="D81" s="34"/>
      <c r="E81" s="89"/>
      <c r="F81" s="94"/>
      <c r="G81" s="38"/>
      <c r="H81" s="38"/>
      <c r="I81" s="95"/>
      <c r="J81" s="193"/>
    </row>
    <row r="82" spans="1:10" ht="18.75" customHeight="1" x14ac:dyDescent="0.25">
      <c r="A82" s="104">
        <v>80</v>
      </c>
      <c r="B82" s="104"/>
      <c r="C82" s="34"/>
      <c r="D82" s="34"/>
      <c r="E82" s="89"/>
      <c r="F82" s="94"/>
      <c r="G82" s="38"/>
      <c r="H82" s="38"/>
      <c r="I82" s="95"/>
      <c r="J82" s="193"/>
    </row>
    <row r="83" spans="1:10" ht="18.75" customHeight="1" x14ac:dyDescent="0.25">
      <c r="A83" s="104">
        <v>81</v>
      </c>
      <c r="B83" s="104"/>
      <c r="C83" s="34"/>
      <c r="D83" s="34"/>
      <c r="E83" s="89"/>
      <c r="F83" s="94"/>
      <c r="G83" s="38"/>
      <c r="H83" s="38"/>
      <c r="I83" s="95"/>
      <c r="J83" s="193"/>
    </row>
    <row r="84" spans="1:10" ht="18.75" customHeight="1" x14ac:dyDescent="0.25">
      <c r="A84" s="104">
        <v>82</v>
      </c>
      <c r="B84" s="104"/>
      <c r="C84" s="34"/>
      <c r="D84" s="34"/>
      <c r="E84" s="89"/>
      <c r="F84" s="94"/>
      <c r="G84" s="38"/>
      <c r="H84" s="38"/>
      <c r="I84" s="95"/>
      <c r="J84" s="193"/>
    </row>
    <row r="85" spans="1:10" ht="18.75" customHeight="1" x14ac:dyDescent="0.25">
      <c r="A85" s="104">
        <v>83</v>
      </c>
      <c r="B85" s="104"/>
      <c r="C85" s="34"/>
      <c r="D85" s="34"/>
      <c r="E85" s="89"/>
      <c r="F85" s="94"/>
      <c r="G85" s="38"/>
      <c r="H85" s="38"/>
      <c r="I85" s="95"/>
      <c r="J85" s="193"/>
    </row>
    <row r="86" spans="1:10" ht="18.75" customHeight="1" x14ac:dyDescent="0.25">
      <c r="A86" s="104">
        <v>84</v>
      </c>
      <c r="B86" s="104"/>
      <c r="C86" s="34"/>
      <c r="D86" s="34"/>
      <c r="E86" s="89"/>
      <c r="F86" s="94"/>
      <c r="G86" s="38"/>
      <c r="H86" s="38"/>
      <c r="I86" s="95"/>
      <c r="J86" s="193"/>
    </row>
    <row r="87" spans="1:10" ht="18.75" customHeight="1" x14ac:dyDescent="0.25">
      <c r="A87" s="104">
        <v>85</v>
      </c>
      <c r="B87" s="104"/>
      <c r="C87" s="34"/>
      <c r="D87" s="34"/>
      <c r="E87" s="89"/>
      <c r="F87" s="94"/>
      <c r="G87" s="38"/>
      <c r="H87" s="38"/>
      <c r="I87" s="95"/>
      <c r="J87" s="193"/>
    </row>
    <row r="88" spans="1:10" ht="18.75" customHeight="1" x14ac:dyDescent="0.25">
      <c r="A88" s="104">
        <v>86</v>
      </c>
      <c r="B88" s="104"/>
      <c r="C88" s="34"/>
      <c r="D88" s="34"/>
      <c r="E88" s="89"/>
      <c r="F88" s="94"/>
      <c r="G88" s="38"/>
      <c r="H88" s="38"/>
      <c r="I88" s="95"/>
      <c r="J88" s="193"/>
    </row>
    <row r="89" spans="1:10" ht="18.75" customHeight="1" x14ac:dyDescent="0.25">
      <c r="A89" s="104">
        <v>87</v>
      </c>
      <c r="B89" s="104"/>
      <c r="C89" s="34"/>
      <c r="D89" s="34"/>
      <c r="E89" s="89"/>
      <c r="F89" s="94"/>
      <c r="G89" s="38"/>
      <c r="H89" s="38"/>
      <c r="I89" s="95"/>
      <c r="J89" s="193"/>
    </row>
    <row r="90" spans="1:10" ht="18.75" customHeight="1" x14ac:dyDescent="0.25">
      <c r="A90" s="104">
        <v>88</v>
      </c>
      <c r="B90" s="104"/>
      <c r="C90" s="34"/>
      <c r="D90" s="34"/>
      <c r="E90" s="89"/>
      <c r="F90" s="94"/>
      <c r="G90" s="38"/>
      <c r="H90" s="38"/>
      <c r="I90" s="95"/>
      <c r="J90" s="193"/>
    </row>
    <row r="91" spans="1:10" ht="18.75" customHeight="1" x14ac:dyDescent="0.25">
      <c r="A91" s="104">
        <v>89</v>
      </c>
      <c r="B91" s="104"/>
      <c r="C91" s="34"/>
      <c r="D91" s="34"/>
      <c r="E91" s="89"/>
      <c r="F91" s="94"/>
      <c r="G91" s="38"/>
      <c r="H91" s="38"/>
      <c r="I91" s="95"/>
      <c r="J91" s="193"/>
    </row>
    <row r="92" spans="1:10" ht="18.75" customHeight="1" x14ac:dyDescent="0.25">
      <c r="A92" s="104">
        <v>90</v>
      </c>
      <c r="B92" s="104"/>
      <c r="C92" s="34"/>
      <c r="D92" s="34"/>
      <c r="E92" s="89"/>
      <c r="F92" s="94"/>
      <c r="G92" s="38"/>
      <c r="H92" s="38"/>
      <c r="I92" s="95"/>
      <c r="J92" s="193"/>
    </row>
    <row r="93" spans="1:10" ht="18.75" customHeight="1" x14ac:dyDescent="0.25">
      <c r="A93" s="104">
        <v>91</v>
      </c>
      <c r="B93" s="104"/>
      <c r="C93" s="34"/>
      <c r="D93" s="34"/>
      <c r="E93" s="89"/>
      <c r="F93" s="94"/>
      <c r="G93" s="38"/>
      <c r="H93" s="38"/>
      <c r="I93" s="95"/>
      <c r="J93" s="193"/>
    </row>
    <row r="94" spans="1:10" ht="18.75" customHeight="1" x14ac:dyDescent="0.25">
      <c r="A94" s="104">
        <v>92</v>
      </c>
      <c r="B94" s="104"/>
      <c r="C94" s="34"/>
      <c r="D94" s="34"/>
      <c r="E94" s="89"/>
      <c r="F94" s="94"/>
      <c r="G94" s="38"/>
      <c r="H94" s="38"/>
      <c r="I94" s="95"/>
      <c r="J94" s="193"/>
    </row>
    <row r="95" spans="1:10" ht="18.75" customHeight="1" x14ac:dyDescent="0.25">
      <c r="A95" s="104">
        <v>93</v>
      </c>
      <c r="B95" s="104"/>
      <c r="C95" s="34"/>
      <c r="D95" s="34"/>
      <c r="E95" s="89"/>
      <c r="F95" s="94"/>
      <c r="G95" s="38"/>
      <c r="H95" s="38"/>
      <c r="I95" s="95"/>
      <c r="J95" s="193"/>
    </row>
    <row r="96" spans="1:10" ht="18.75" customHeight="1" x14ac:dyDescent="0.25">
      <c r="A96" s="104">
        <v>94</v>
      </c>
      <c r="B96" s="104"/>
      <c r="C96" s="34"/>
      <c r="D96" s="34"/>
      <c r="E96" s="89"/>
      <c r="F96" s="94"/>
      <c r="G96" s="38"/>
      <c r="H96" s="38"/>
      <c r="I96" s="95"/>
      <c r="J96" s="193"/>
    </row>
    <row r="97" spans="1:10" ht="18.75" customHeight="1" x14ac:dyDescent="0.25">
      <c r="A97" s="104">
        <v>95</v>
      </c>
      <c r="B97" s="104"/>
      <c r="C97" s="34"/>
      <c r="D97" s="34"/>
      <c r="E97" s="89"/>
      <c r="F97" s="94"/>
      <c r="G97" s="38"/>
      <c r="H97" s="38"/>
      <c r="I97" s="95"/>
      <c r="J97" s="193"/>
    </row>
    <row r="98" spans="1:10" ht="18.75" customHeight="1" x14ac:dyDescent="0.25">
      <c r="A98" s="104">
        <v>96</v>
      </c>
      <c r="B98" s="104"/>
      <c r="C98" s="34"/>
      <c r="D98" s="34"/>
      <c r="E98" s="89"/>
      <c r="F98" s="94"/>
      <c r="G98" s="38"/>
      <c r="H98" s="38"/>
      <c r="I98" s="95"/>
      <c r="J98" s="193"/>
    </row>
    <row r="99" spans="1:10" ht="18.75" customHeight="1" x14ac:dyDescent="0.25">
      <c r="A99" s="104">
        <v>97</v>
      </c>
      <c r="B99" s="104"/>
      <c r="C99" s="34"/>
      <c r="D99" s="34"/>
      <c r="E99" s="89"/>
      <c r="F99" s="94"/>
      <c r="G99" s="38"/>
      <c r="H99" s="38"/>
      <c r="I99" s="95"/>
      <c r="J99" s="193"/>
    </row>
    <row r="100" spans="1:10" ht="18.75" customHeight="1" x14ac:dyDescent="0.25">
      <c r="A100" s="104">
        <v>98</v>
      </c>
      <c r="B100" s="104"/>
      <c r="C100" s="34"/>
      <c r="D100" s="34"/>
      <c r="E100" s="89"/>
      <c r="F100" s="94"/>
      <c r="G100" s="38"/>
      <c r="H100" s="38"/>
      <c r="I100" s="95"/>
      <c r="J100" s="193"/>
    </row>
    <row r="101" spans="1:10" ht="18.75" customHeight="1" x14ac:dyDescent="0.25">
      <c r="A101" s="104">
        <v>99</v>
      </c>
      <c r="B101" s="104"/>
      <c r="C101" s="34"/>
      <c r="D101" s="34"/>
      <c r="E101" s="89"/>
      <c r="F101" s="94"/>
      <c r="G101" s="38"/>
      <c r="H101" s="38"/>
      <c r="I101" s="95"/>
      <c r="J101" s="193"/>
    </row>
    <row r="102" spans="1:10" ht="18.75" customHeight="1" x14ac:dyDescent="0.25">
      <c r="A102" s="104">
        <v>100</v>
      </c>
      <c r="B102" s="104"/>
      <c r="C102" s="34"/>
      <c r="D102" s="34"/>
      <c r="E102" s="89"/>
      <c r="F102" s="94"/>
      <c r="G102" s="38"/>
      <c r="H102" s="38"/>
      <c r="I102" s="95"/>
      <c r="J102" s="193"/>
    </row>
    <row r="103" spans="1:10" ht="18.75" customHeight="1" x14ac:dyDescent="0.25">
      <c r="A103" s="104">
        <v>101</v>
      </c>
      <c r="B103" s="104"/>
      <c r="C103" s="34"/>
      <c r="D103" s="34"/>
      <c r="E103" s="89"/>
      <c r="F103" s="94"/>
      <c r="G103" s="38"/>
      <c r="H103" s="38"/>
      <c r="I103" s="95"/>
      <c r="J103" s="193"/>
    </row>
    <row r="104" spans="1:10" ht="18.75" customHeight="1" x14ac:dyDescent="0.25">
      <c r="A104" s="104">
        <v>102</v>
      </c>
      <c r="B104" s="104"/>
      <c r="C104" s="34"/>
      <c r="D104" s="34"/>
      <c r="E104" s="89"/>
      <c r="F104" s="94"/>
      <c r="G104" s="38"/>
      <c r="H104" s="38"/>
      <c r="I104" s="95"/>
      <c r="J104" s="193"/>
    </row>
    <row r="105" spans="1:10" ht="18.75" customHeight="1" x14ac:dyDescent="0.25">
      <c r="A105" s="104">
        <v>103</v>
      </c>
      <c r="B105" s="104"/>
      <c r="C105" s="34"/>
      <c r="D105" s="34"/>
      <c r="E105" s="89"/>
      <c r="F105" s="94"/>
      <c r="G105" s="38"/>
      <c r="H105" s="38"/>
      <c r="I105" s="95"/>
      <c r="J105" s="193"/>
    </row>
    <row r="106" spans="1:10" ht="18.75" customHeight="1" x14ac:dyDescent="0.25">
      <c r="A106" s="104">
        <v>104</v>
      </c>
      <c r="B106" s="104"/>
      <c r="C106" s="34"/>
      <c r="D106" s="34"/>
      <c r="E106" s="89"/>
      <c r="F106" s="94"/>
      <c r="G106" s="38"/>
      <c r="H106" s="38"/>
      <c r="I106" s="95"/>
      <c r="J106" s="193"/>
    </row>
    <row r="107" spans="1:10" ht="18.75" customHeight="1" x14ac:dyDescent="0.25">
      <c r="A107" s="104">
        <v>105</v>
      </c>
      <c r="B107" s="104"/>
      <c r="C107" s="34"/>
      <c r="D107" s="34"/>
      <c r="E107" s="89"/>
      <c r="F107" s="94"/>
      <c r="G107" s="38"/>
      <c r="H107" s="38"/>
      <c r="I107" s="95"/>
      <c r="J107" s="193"/>
    </row>
    <row r="108" spans="1:10" ht="18.75" customHeight="1" x14ac:dyDescent="0.25">
      <c r="A108" s="104">
        <v>106</v>
      </c>
      <c r="B108" s="104"/>
      <c r="C108" s="34"/>
      <c r="D108" s="34"/>
      <c r="E108" s="89"/>
      <c r="F108" s="94"/>
      <c r="G108" s="38"/>
      <c r="H108" s="38"/>
      <c r="I108" s="95"/>
      <c r="J108" s="193"/>
    </row>
    <row r="109" spans="1:10" ht="18.75" customHeight="1" x14ac:dyDescent="0.25">
      <c r="A109" s="104">
        <v>107</v>
      </c>
      <c r="B109" s="104"/>
      <c r="C109" s="34"/>
      <c r="D109" s="34"/>
      <c r="E109" s="89"/>
      <c r="F109" s="94"/>
      <c r="G109" s="38"/>
      <c r="H109" s="38"/>
      <c r="I109" s="95"/>
      <c r="J109" s="193"/>
    </row>
    <row r="110" spans="1:10" ht="18.75" customHeight="1" x14ac:dyDescent="0.25">
      <c r="A110" s="104">
        <v>108</v>
      </c>
      <c r="B110" s="104"/>
      <c r="C110" s="34"/>
      <c r="D110" s="34"/>
      <c r="E110" s="89"/>
      <c r="F110" s="94"/>
      <c r="G110" s="38"/>
      <c r="H110" s="38"/>
      <c r="I110" s="95"/>
      <c r="J110" s="193"/>
    </row>
    <row r="111" spans="1:10" ht="18.75" customHeight="1" x14ac:dyDescent="0.25">
      <c r="A111" s="104">
        <v>109</v>
      </c>
      <c r="B111" s="104"/>
      <c r="C111" s="34"/>
      <c r="D111" s="34"/>
      <c r="E111" s="89"/>
      <c r="F111" s="94"/>
      <c r="G111" s="38"/>
      <c r="H111" s="38"/>
      <c r="I111" s="95"/>
      <c r="J111" s="193"/>
    </row>
    <row r="112" spans="1:10" ht="18.75" customHeight="1" x14ac:dyDescent="0.25">
      <c r="A112" s="104">
        <v>110</v>
      </c>
      <c r="B112" s="104"/>
      <c r="C112" s="34"/>
      <c r="D112" s="34"/>
      <c r="E112" s="89"/>
      <c r="F112" s="94"/>
      <c r="G112" s="38"/>
      <c r="H112" s="38"/>
      <c r="I112" s="95"/>
      <c r="J112" s="193"/>
    </row>
    <row r="113" spans="1:10" ht="18.75" customHeight="1" x14ac:dyDescent="0.25">
      <c r="A113" s="104">
        <v>111</v>
      </c>
      <c r="B113" s="104"/>
      <c r="C113" s="34"/>
      <c r="D113" s="34"/>
      <c r="E113" s="89"/>
      <c r="F113" s="94"/>
      <c r="G113" s="38"/>
      <c r="H113" s="38"/>
      <c r="I113" s="95"/>
      <c r="J113" s="193"/>
    </row>
    <row r="114" spans="1:10" ht="18.75" customHeight="1" x14ac:dyDescent="0.25">
      <c r="A114" s="104">
        <v>112</v>
      </c>
      <c r="B114" s="104"/>
      <c r="C114" s="34"/>
      <c r="D114" s="34"/>
      <c r="E114" s="89"/>
      <c r="F114" s="94"/>
      <c r="G114" s="38"/>
      <c r="H114" s="38"/>
      <c r="I114" s="95"/>
      <c r="J114" s="193"/>
    </row>
    <row r="115" spans="1:10" ht="18.75" customHeight="1" x14ac:dyDescent="0.25">
      <c r="A115" s="104">
        <v>113</v>
      </c>
      <c r="B115" s="104"/>
      <c r="C115" s="34"/>
      <c r="D115" s="34"/>
      <c r="E115" s="89"/>
      <c r="F115" s="94"/>
      <c r="G115" s="38"/>
      <c r="H115" s="38"/>
      <c r="I115" s="95"/>
      <c r="J115" s="193"/>
    </row>
    <row r="116" spans="1:10" ht="18.75" customHeight="1" x14ac:dyDescent="0.25">
      <c r="A116" s="104">
        <v>114</v>
      </c>
      <c r="B116" s="104"/>
      <c r="C116" s="34"/>
      <c r="D116" s="34"/>
      <c r="E116" s="89"/>
      <c r="F116" s="94"/>
      <c r="G116" s="38"/>
      <c r="H116" s="38"/>
      <c r="I116" s="95"/>
      <c r="J116" s="193"/>
    </row>
    <row r="117" spans="1:10" ht="18.75" customHeight="1" x14ac:dyDescent="0.25">
      <c r="A117" s="104">
        <v>115</v>
      </c>
      <c r="B117" s="104"/>
      <c r="C117" s="34"/>
      <c r="D117" s="34"/>
      <c r="E117" s="89"/>
      <c r="F117" s="94"/>
      <c r="G117" s="38"/>
      <c r="H117" s="38"/>
      <c r="I117" s="95"/>
      <c r="J117" s="193"/>
    </row>
    <row r="118" spans="1:10" ht="18.75" customHeight="1" x14ac:dyDescent="0.25">
      <c r="A118" s="104">
        <v>116</v>
      </c>
      <c r="B118" s="104"/>
      <c r="C118" s="34"/>
      <c r="D118" s="34"/>
      <c r="E118" s="89"/>
      <c r="F118" s="94"/>
      <c r="G118" s="38"/>
      <c r="H118" s="38"/>
      <c r="I118" s="95"/>
      <c r="J118" s="193"/>
    </row>
    <row r="119" spans="1:10" ht="18.75" customHeight="1" x14ac:dyDescent="0.25">
      <c r="A119" s="104">
        <v>117</v>
      </c>
      <c r="B119" s="104"/>
      <c r="C119" s="34"/>
      <c r="D119" s="34"/>
      <c r="E119" s="89"/>
      <c r="F119" s="94"/>
      <c r="G119" s="38"/>
      <c r="H119" s="38"/>
      <c r="I119" s="95"/>
      <c r="J119" s="193"/>
    </row>
    <row r="120" spans="1:10" ht="18.75" customHeight="1" x14ac:dyDescent="0.25">
      <c r="A120" s="104">
        <v>118</v>
      </c>
      <c r="B120" s="104"/>
      <c r="C120" s="34"/>
      <c r="D120" s="34"/>
      <c r="E120" s="89"/>
      <c r="F120" s="94"/>
      <c r="G120" s="38"/>
      <c r="H120" s="38"/>
      <c r="I120" s="95"/>
      <c r="J120" s="193"/>
    </row>
    <row r="121" spans="1:10" ht="18.75" customHeight="1" x14ac:dyDescent="0.25">
      <c r="A121" s="104">
        <v>119</v>
      </c>
      <c r="B121" s="104"/>
      <c r="C121" s="34"/>
      <c r="D121" s="34"/>
      <c r="E121" s="89"/>
      <c r="F121" s="94"/>
      <c r="G121" s="38"/>
      <c r="H121" s="38"/>
      <c r="I121" s="95"/>
      <c r="J121" s="193"/>
    </row>
    <row r="122" spans="1:10" ht="18.75" customHeight="1" x14ac:dyDescent="0.25">
      <c r="A122" s="104">
        <v>120</v>
      </c>
      <c r="B122" s="104"/>
      <c r="C122" s="34"/>
      <c r="D122" s="34"/>
      <c r="E122" s="89"/>
      <c r="F122" s="94"/>
      <c r="G122" s="38"/>
      <c r="H122" s="38"/>
      <c r="I122" s="95"/>
      <c r="J122" s="193"/>
    </row>
    <row r="123" spans="1:10" ht="18.75" customHeight="1" x14ac:dyDescent="0.25">
      <c r="A123" s="104">
        <v>121</v>
      </c>
      <c r="B123" s="104"/>
      <c r="C123" s="34"/>
      <c r="D123" s="34"/>
      <c r="E123" s="89"/>
      <c r="F123" s="94"/>
      <c r="G123" s="38"/>
      <c r="H123" s="38"/>
      <c r="I123" s="95"/>
      <c r="J123" s="193"/>
    </row>
    <row r="124" spans="1:10" ht="18.75" customHeight="1" x14ac:dyDescent="0.25">
      <c r="A124" s="104">
        <v>122</v>
      </c>
      <c r="B124" s="104"/>
      <c r="C124" s="34"/>
      <c r="D124" s="34"/>
      <c r="E124" s="89"/>
      <c r="F124" s="94"/>
      <c r="G124" s="38"/>
      <c r="H124" s="38"/>
      <c r="I124" s="95"/>
      <c r="J124" s="193"/>
    </row>
    <row r="125" spans="1:10" ht="18.75" customHeight="1" x14ac:dyDescent="0.25">
      <c r="A125" s="104">
        <v>123</v>
      </c>
      <c r="B125" s="104"/>
      <c r="C125" s="34"/>
      <c r="D125" s="34"/>
      <c r="E125" s="89"/>
      <c r="F125" s="94"/>
      <c r="G125" s="38"/>
      <c r="H125" s="38"/>
      <c r="I125" s="95"/>
      <c r="J125" s="193"/>
    </row>
    <row r="126" spans="1:10" ht="18.75" customHeight="1" x14ac:dyDescent="0.25">
      <c r="A126" s="104">
        <v>124</v>
      </c>
      <c r="B126" s="104"/>
      <c r="C126" s="34"/>
      <c r="D126" s="34"/>
      <c r="E126" s="89"/>
      <c r="F126" s="94"/>
      <c r="G126" s="38"/>
      <c r="H126" s="38"/>
      <c r="I126" s="95"/>
      <c r="J126" s="193"/>
    </row>
    <row r="127" spans="1:10" ht="18.75" customHeight="1" x14ac:dyDescent="0.25">
      <c r="A127" s="104">
        <v>125</v>
      </c>
      <c r="B127" s="104"/>
      <c r="C127" s="34"/>
      <c r="D127" s="34"/>
      <c r="E127" s="89"/>
      <c r="F127" s="94"/>
      <c r="G127" s="38"/>
      <c r="H127" s="38"/>
      <c r="I127" s="95"/>
      <c r="J127" s="193"/>
    </row>
    <row r="128" spans="1:10" ht="18.75" customHeight="1" x14ac:dyDescent="0.25">
      <c r="A128" s="104">
        <v>126</v>
      </c>
      <c r="B128" s="104"/>
      <c r="C128" s="34"/>
      <c r="D128" s="34"/>
      <c r="E128" s="89"/>
      <c r="F128" s="94"/>
      <c r="G128" s="38"/>
      <c r="H128" s="38"/>
      <c r="I128" s="95"/>
      <c r="J128" s="193"/>
    </row>
    <row r="129" spans="1:10" ht="18.75" customHeight="1" x14ac:dyDescent="0.25">
      <c r="A129" s="104">
        <v>127</v>
      </c>
      <c r="B129" s="104"/>
      <c r="C129" s="34"/>
      <c r="D129" s="34"/>
      <c r="E129" s="89"/>
      <c r="F129" s="94"/>
      <c r="G129" s="38"/>
      <c r="H129" s="38"/>
      <c r="I129" s="95"/>
      <c r="J129" s="193"/>
    </row>
    <row r="130" spans="1:10" ht="18.75" customHeight="1" x14ac:dyDescent="0.25">
      <c r="A130" s="104">
        <v>128</v>
      </c>
      <c r="B130" s="104"/>
      <c r="C130" s="34"/>
      <c r="D130" s="34"/>
      <c r="E130" s="89"/>
      <c r="F130" s="94"/>
      <c r="G130" s="38"/>
      <c r="H130" s="38"/>
      <c r="I130" s="95"/>
      <c r="J130" s="193"/>
    </row>
    <row r="131" spans="1:10" ht="18.75" customHeight="1" x14ac:dyDescent="0.25">
      <c r="A131" s="104">
        <v>129</v>
      </c>
      <c r="B131" s="104"/>
      <c r="C131" s="34"/>
      <c r="D131" s="34"/>
      <c r="E131" s="89"/>
      <c r="F131" s="94"/>
      <c r="G131" s="38"/>
      <c r="H131" s="38"/>
      <c r="I131" s="95"/>
      <c r="J131" s="193"/>
    </row>
    <row r="132" spans="1:10" ht="18.75" customHeight="1" x14ac:dyDescent="0.25">
      <c r="A132" s="104">
        <v>130</v>
      </c>
      <c r="B132" s="104"/>
      <c r="C132" s="34"/>
      <c r="D132" s="34"/>
      <c r="E132" s="89"/>
      <c r="F132" s="94"/>
      <c r="G132" s="38"/>
      <c r="H132" s="38"/>
      <c r="I132" s="95"/>
      <c r="J132" s="193"/>
    </row>
    <row r="133" spans="1:10" ht="18.75" customHeight="1" x14ac:dyDescent="0.25">
      <c r="A133" s="104">
        <v>131</v>
      </c>
      <c r="B133" s="104"/>
      <c r="C133" s="34"/>
      <c r="D133" s="34"/>
      <c r="E133" s="89"/>
      <c r="F133" s="94"/>
      <c r="G133" s="38"/>
      <c r="H133" s="38"/>
      <c r="I133" s="95"/>
      <c r="J133" s="193"/>
    </row>
    <row r="134" spans="1:10" ht="18.75" customHeight="1" x14ac:dyDescent="0.25">
      <c r="A134" s="104">
        <v>132</v>
      </c>
      <c r="B134" s="104"/>
      <c r="C134" s="34"/>
      <c r="D134" s="34"/>
      <c r="E134" s="89"/>
      <c r="F134" s="94"/>
      <c r="G134" s="38"/>
      <c r="H134" s="38"/>
      <c r="I134" s="95"/>
      <c r="J134" s="193"/>
    </row>
    <row r="135" spans="1:10" ht="18.75" customHeight="1" x14ac:dyDescent="0.25">
      <c r="A135" s="104">
        <v>133</v>
      </c>
      <c r="B135" s="104"/>
      <c r="C135" s="34"/>
      <c r="D135" s="34"/>
      <c r="E135" s="89"/>
      <c r="F135" s="94"/>
      <c r="G135" s="38"/>
      <c r="H135" s="38"/>
      <c r="I135" s="95"/>
      <c r="J135" s="193"/>
    </row>
    <row r="136" spans="1:10" ht="18.75" customHeight="1" x14ac:dyDescent="0.25">
      <c r="A136" s="104">
        <v>134</v>
      </c>
      <c r="B136" s="104"/>
      <c r="C136" s="34"/>
      <c r="D136" s="34"/>
      <c r="E136" s="89"/>
      <c r="F136" s="94"/>
      <c r="G136" s="38"/>
      <c r="H136" s="38"/>
      <c r="I136" s="95"/>
      <c r="J136" s="193"/>
    </row>
    <row r="137" spans="1:10" ht="18.75" customHeight="1" x14ac:dyDescent="0.25">
      <c r="A137" s="104">
        <v>135</v>
      </c>
      <c r="B137" s="104"/>
      <c r="C137" s="34"/>
      <c r="D137" s="34"/>
      <c r="E137" s="89"/>
      <c r="F137" s="94"/>
      <c r="G137" s="38"/>
      <c r="H137" s="38"/>
      <c r="I137" s="95"/>
      <c r="J137" s="193"/>
    </row>
    <row r="138" spans="1:10" ht="18.75" customHeight="1" x14ac:dyDescent="0.25">
      <c r="A138" s="104">
        <v>136</v>
      </c>
      <c r="B138" s="104"/>
      <c r="C138" s="34"/>
      <c r="D138" s="34"/>
      <c r="E138" s="89"/>
      <c r="F138" s="94"/>
      <c r="G138" s="38"/>
      <c r="H138" s="38"/>
      <c r="I138" s="95"/>
      <c r="J138" s="193"/>
    </row>
    <row r="139" spans="1:10" ht="18.75" customHeight="1" x14ac:dyDescent="0.25">
      <c r="A139" s="104">
        <v>137</v>
      </c>
      <c r="B139" s="104"/>
      <c r="C139" s="34"/>
      <c r="D139" s="34"/>
      <c r="E139" s="89"/>
      <c r="F139" s="94"/>
      <c r="G139" s="38"/>
      <c r="H139" s="38"/>
      <c r="I139" s="95"/>
      <c r="J139" s="193"/>
    </row>
    <row r="140" spans="1:10" ht="18.75" customHeight="1" x14ac:dyDescent="0.25">
      <c r="A140" s="104">
        <v>138</v>
      </c>
      <c r="B140" s="104"/>
      <c r="C140" s="34"/>
      <c r="D140" s="34"/>
      <c r="E140" s="89"/>
      <c r="F140" s="94"/>
      <c r="G140" s="38"/>
      <c r="H140" s="38"/>
      <c r="I140" s="95"/>
      <c r="J140" s="193"/>
    </row>
    <row r="141" spans="1:10" ht="18.75" customHeight="1" x14ac:dyDescent="0.25">
      <c r="A141" s="104">
        <v>139</v>
      </c>
      <c r="B141" s="104"/>
      <c r="C141" s="34"/>
      <c r="D141" s="34"/>
      <c r="E141" s="89"/>
      <c r="F141" s="94"/>
      <c r="G141" s="38"/>
      <c r="H141" s="38"/>
      <c r="I141" s="95"/>
      <c r="J141" s="193"/>
    </row>
    <row r="142" spans="1:10" ht="18.75" customHeight="1" x14ac:dyDescent="0.25">
      <c r="A142" s="104">
        <v>140</v>
      </c>
      <c r="B142" s="104"/>
      <c r="C142" s="34"/>
      <c r="D142" s="34"/>
      <c r="E142" s="89"/>
      <c r="F142" s="94"/>
      <c r="G142" s="38"/>
      <c r="H142" s="38"/>
      <c r="I142" s="95"/>
      <c r="J142" s="193"/>
    </row>
    <row r="143" spans="1:10" ht="18.75" customHeight="1" x14ac:dyDescent="0.25">
      <c r="A143" s="104">
        <v>141</v>
      </c>
      <c r="B143" s="104"/>
      <c r="C143" s="34"/>
      <c r="D143" s="34"/>
      <c r="E143" s="89"/>
      <c r="F143" s="94"/>
      <c r="G143" s="38"/>
      <c r="H143" s="38"/>
      <c r="I143" s="95"/>
      <c r="J143" s="193"/>
    </row>
    <row r="144" spans="1:10" ht="18.75" customHeight="1" x14ac:dyDescent="0.25">
      <c r="A144" s="104">
        <v>142</v>
      </c>
      <c r="B144" s="104"/>
      <c r="C144" s="34"/>
      <c r="D144" s="34"/>
      <c r="E144" s="89"/>
      <c r="F144" s="94"/>
      <c r="G144" s="38"/>
      <c r="H144" s="38"/>
      <c r="I144" s="95"/>
      <c r="J144" s="193"/>
    </row>
    <row r="145" spans="1:10" ht="18.75" customHeight="1" x14ac:dyDescent="0.25">
      <c r="A145" s="104">
        <v>143</v>
      </c>
      <c r="B145" s="104"/>
      <c r="C145" s="34"/>
      <c r="D145" s="34"/>
      <c r="E145" s="89"/>
      <c r="F145" s="94"/>
      <c r="G145" s="38"/>
      <c r="H145" s="38"/>
      <c r="I145" s="95"/>
      <c r="J145" s="193"/>
    </row>
    <row r="146" spans="1:10" ht="18.75" customHeight="1" x14ac:dyDescent="0.25">
      <c r="A146" s="104">
        <v>144</v>
      </c>
      <c r="B146" s="104"/>
      <c r="C146" s="34"/>
      <c r="D146" s="34"/>
      <c r="E146" s="89"/>
      <c r="F146" s="94"/>
      <c r="G146" s="38"/>
      <c r="H146" s="38"/>
      <c r="I146" s="95"/>
      <c r="J146" s="193"/>
    </row>
    <row r="147" spans="1:10" ht="18.75" customHeight="1" x14ac:dyDescent="0.25">
      <c r="A147" s="104">
        <v>145</v>
      </c>
      <c r="B147" s="104"/>
      <c r="C147" s="34"/>
      <c r="D147" s="34"/>
      <c r="E147" s="89"/>
      <c r="F147" s="94"/>
      <c r="G147" s="38"/>
      <c r="H147" s="38"/>
      <c r="I147" s="95"/>
      <c r="J147" s="193"/>
    </row>
    <row r="148" spans="1:10" ht="18.75" customHeight="1" x14ac:dyDescent="0.25">
      <c r="A148" s="104">
        <v>146</v>
      </c>
      <c r="B148" s="104"/>
      <c r="C148" s="34"/>
      <c r="D148" s="34"/>
      <c r="E148" s="89"/>
      <c r="F148" s="94"/>
      <c r="G148" s="38"/>
      <c r="H148" s="38"/>
      <c r="I148" s="95"/>
      <c r="J148" s="193"/>
    </row>
    <row r="149" spans="1:10" ht="18.75" customHeight="1" x14ac:dyDescent="0.25">
      <c r="A149" s="104">
        <v>147</v>
      </c>
      <c r="B149" s="104"/>
      <c r="C149" s="34"/>
      <c r="D149" s="34"/>
      <c r="E149" s="89"/>
      <c r="F149" s="94"/>
      <c r="G149" s="38"/>
      <c r="H149" s="38"/>
      <c r="I149" s="95"/>
      <c r="J149" s="193"/>
    </row>
    <row r="150" spans="1:10" ht="18.75" customHeight="1" x14ac:dyDescent="0.25">
      <c r="A150" s="104">
        <v>148</v>
      </c>
      <c r="B150" s="104"/>
      <c r="C150" s="34"/>
      <c r="D150" s="34"/>
      <c r="E150" s="89"/>
      <c r="F150" s="94"/>
      <c r="G150" s="38"/>
      <c r="H150" s="38"/>
      <c r="I150" s="95"/>
      <c r="J150" s="193"/>
    </row>
    <row r="151" spans="1:10" ht="18.75" customHeight="1" x14ac:dyDescent="0.25">
      <c r="A151" s="104">
        <v>149</v>
      </c>
      <c r="B151" s="104"/>
      <c r="C151" s="34"/>
      <c r="D151" s="34"/>
      <c r="E151" s="89"/>
      <c r="F151" s="94"/>
      <c r="G151" s="38"/>
      <c r="H151" s="38"/>
      <c r="I151" s="95"/>
      <c r="J151" s="193"/>
    </row>
    <row r="152" spans="1:10" ht="18.75" customHeight="1" x14ac:dyDescent="0.25">
      <c r="A152" s="104">
        <v>150</v>
      </c>
      <c r="B152" s="104"/>
      <c r="C152" s="34"/>
      <c r="D152" s="34"/>
      <c r="E152" s="89"/>
      <c r="F152" s="94"/>
      <c r="G152" s="38"/>
      <c r="H152" s="38"/>
      <c r="I152" s="95"/>
      <c r="J152" s="193"/>
    </row>
    <row r="153" spans="1:10" ht="18.75" customHeight="1" x14ac:dyDescent="0.25">
      <c r="A153" s="104">
        <v>151</v>
      </c>
      <c r="B153" s="104"/>
      <c r="C153" s="34"/>
      <c r="D153" s="34"/>
      <c r="E153" s="89"/>
      <c r="F153" s="94"/>
      <c r="G153" s="38"/>
      <c r="H153" s="38"/>
      <c r="I153" s="95"/>
      <c r="J153" s="193"/>
    </row>
    <row r="154" spans="1:10" ht="18.75" customHeight="1" x14ac:dyDescent="0.25">
      <c r="A154" s="104">
        <v>152</v>
      </c>
      <c r="B154" s="104"/>
      <c r="C154" s="34"/>
      <c r="D154" s="34"/>
      <c r="E154" s="89"/>
      <c r="F154" s="94"/>
      <c r="G154" s="38"/>
      <c r="H154" s="38"/>
      <c r="I154" s="95"/>
      <c r="J154" s="193"/>
    </row>
    <row r="155" spans="1:10" ht="18.75" customHeight="1" x14ac:dyDescent="0.25">
      <c r="A155" s="104">
        <v>153</v>
      </c>
      <c r="B155" s="104"/>
      <c r="C155" s="34"/>
      <c r="D155" s="34"/>
      <c r="E155" s="89"/>
      <c r="F155" s="94"/>
      <c r="G155" s="38"/>
      <c r="H155" s="38"/>
      <c r="I155" s="95"/>
      <c r="J155" s="193"/>
    </row>
    <row r="156" spans="1:10" ht="18.75" customHeight="1" x14ac:dyDescent="0.25">
      <c r="A156" s="104">
        <v>154</v>
      </c>
      <c r="B156" s="104"/>
      <c r="C156" s="34"/>
      <c r="D156" s="34"/>
      <c r="E156" s="89"/>
      <c r="F156" s="94"/>
      <c r="G156" s="38"/>
      <c r="H156" s="38"/>
      <c r="I156" s="95"/>
      <c r="J156" s="193"/>
    </row>
    <row r="157" spans="1:10" ht="18.75" customHeight="1" x14ac:dyDescent="0.25">
      <c r="A157" s="104">
        <v>155</v>
      </c>
      <c r="B157" s="104"/>
      <c r="C157" s="34"/>
      <c r="D157" s="34"/>
      <c r="E157" s="89"/>
      <c r="F157" s="94"/>
      <c r="G157" s="38"/>
      <c r="H157" s="38"/>
      <c r="I157" s="95"/>
      <c r="J157" s="193"/>
    </row>
    <row r="158" spans="1:10" ht="18.75" customHeight="1" x14ac:dyDescent="0.25">
      <c r="A158" s="104">
        <v>156</v>
      </c>
      <c r="B158" s="104"/>
      <c r="C158" s="34"/>
      <c r="D158" s="34"/>
      <c r="E158" s="89"/>
      <c r="F158" s="94"/>
      <c r="G158" s="38"/>
      <c r="H158" s="38"/>
      <c r="I158" s="95"/>
      <c r="J158" s="193"/>
    </row>
    <row r="159" spans="1:10" ht="18.75" customHeight="1" x14ac:dyDescent="0.25">
      <c r="A159" s="104">
        <v>157</v>
      </c>
      <c r="B159" s="104"/>
      <c r="C159" s="34"/>
      <c r="D159" s="34"/>
      <c r="E159" s="89"/>
      <c r="F159" s="94"/>
      <c r="G159" s="38"/>
      <c r="H159" s="38"/>
      <c r="I159" s="95"/>
      <c r="J159" s="193"/>
    </row>
    <row r="160" spans="1:10" ht="18.75" customHeight="1" x14ac:dyDescent="0.25">
      <c r="A160" s="104">
        <v>158</v>
      </c>
      <c r="B160" s="104"/>
      <c r="C160" s="34"/>
      <c r="D160" s="34"/>
      <c r="E160" s="89"/>
      <c r="F160" s="94"/>
      <c r="G160" s="38"/>
      <c r="H160" s="38"/>
      <c r="I160" s="95"/>
      <c r="J160" s="193"/>
    </row>
    <row r="161" spans="1:10" ht="18.75" customHeight="1" x14ac:dyDescent="0.25">
      <c r="A161" s="104">
        <v>159</v>
      </c>
      <c r="B161" s="104"/>
      <c r="C161" s="34"/>
      <c r="D161" s="34"/>
      <c r="E161" s="89"/>
      <c r="F161" s="94"/>
      <c r="G161" s="38"/>
      <c r="H161" s="38"/>
      <c r="I161" s="95"/>
      <c r="J161" s="193"/>
    </row>
    <row r="162" spans="1:10" ht="18.75" customHeight="1" x14ac:dyDescent="0.25">
      <c r="A162" s="104">
        <v>160</v>
      </c>
      <c r="B162" s="104"/>
      <c r="C162" s="34"/>
      <c r="D162" s="34"/>
      <c r="E162" s="89"/>
      <c r="F162" s="94"/>
      <c r="G162" s="38"/>
      <c r="H162" s="38"/>
      <c r="I162" s="95"/>
      <c r="J162" s="193"/>
    </row>
    <row r="163" spans="1:10" ht="18.75" customHeight="1" x14ac:dyDescent="0.25">
      <c r="A163" s="104">
        <v>161</v>
      </c>
      <c r="B163" s="104"/>
      <c r="C163" s="34"/>
      <c r="D163" s="34"/>
      <c r="E163" s="89"/>
      <c r="F163" s="94"/>
      <c r="G163" s="38"/>
      <c r="H163" s="38"/>
      <c r="I163" s="95"/>
      <c r="J163" s="193"/>
    </row>
    <row r="164" spans="1:10" ht="18.75" customHeight="1" x14ac:dyDescent="0.25">
      <c r="A164" s="104">
        <v>162</v>
      </c>
      <c r="B164" s="104"/>
      <c r="C164" s="34"/>
      <c r="D164" s="34"/>
      <c r="E164" s="89"/>
      <c r="F164" s="94"/>
      <c r="G164" s="38"/>
      <c r="H164" s="38"/>
      <c r="I164" s="95"/>
      <c r="J164" s="193"/>
    </row>
    <row r="165" spans="1:10" ht="18.75" customHeight="1" x14ac:dyDescent="0.25">
      <c r="A165" s="104">
        <v>163</v>
      </c>
      <c r="B165" s="104"/>
      <c r="C165" s="34"/>
      <c r="D165" s="34"/>
      <c r="E165" s="89"/>
      <c r="F165" s="94"/>
      <c r="G165" s="38"/>
      <c r="H165" s="38"/>
      <c r="I165" s="95"/>
      <c r="J165" s="193"/>
    </row>
    <row r="166" spans="1:10" ht="18.75" customHeight="1" x14ac:dyDescent="0.25">
      <c r="A166" s="104">
        <v>164</v>
      </c>
      <c r="B166" s="104"/>
      <c r="C166" s="34"/>
      <c r="D166" s="34"/>
      <c r="E166" s="89"/>
      <c r="F166" s="94"/>
      <c r="G166" s="38"/>
      <c r="H166" s="38"/>
      <c r="I166" s="95"/>
      <c r="J166" s="193"/>
    </row>
    <row r="167" spans="1:10" ht="18.75" customHeight="1" x14ac:dyDescent="0.25">
      <c r="A167" s="104">
        <v>165</v>
      </c>
      <c r="B167" s="104"/>
      <c r="C167" s="34"/>
      <c r="D167" s="34"/>
      <c r="E167" s="89"/>
      <c r="F167" s="94"/>
      <c r="G167" s="38"/>
      <c r="H167" s="38"/>
      <c r="I167" s="95"/>
      <c r="J167" s="193"/>
    </row>
    <row r="168" spans="1:10" ht="18.75" customHeight="1" x14ac:dyDescent="0.25">
      <c r="A168" s="104">
        <v>166</v>
      </c>
      <c r="B168" s="104"/>
      <c r="C168" s="34"/>
      <c r="D168" s="34"/>
      <c r="E168" s="89"/>
      <c r="F168" s="94"/>
      <c r="G168" s="38"/>
      <c r="H168" s="38"/>
      <c r="I168" s="95"/>
      <c r="J168" s="193"/>
    </row>
    <row r="169" spans="1:10" ht="18.75" customHeight="1" x14ac:dyDescent="0.25">
      <c r="A169" s="104">
        <v>167</v>
      </c>
      <c r="B169" s="104"/>
      <c r="C169" s="34"/>
      <c r="D169" s="34"/>
      <c r="E169" s="89"/>
      <c r="F169" s="94"/>
      <c r="G169" s="38"/>
      <c r="H169" s="38"/>
      <c r="I169" s="95"/>
      <c r="J169" s="193"/>
    </row>
    <row r="170" spans="1:10" ht="18.75" customHeight="1" x14ac:dyDescent="0.25">
      <c r="A170" s="104">
        <v>168</v>
      </c>
      <c r="B170" s="104"/>
      <c r="C170" s="34"/>
      <c r="D170" s="34"/>
      <c r="E170" s="89"/>
      <c r="F170" s="94"/>
      <c r="G170" s="38"/>
      <c r="H170" s="38"/>
      <c r="I170" s="95"/>
      <c r="J170" s="193"/>
    </row>
    <row r="171" spans="1:10" ht="18.75" customHeight="1" x14ac:dyDescent="0.25">
      <c r="A171" s="104">
        <v>169</v>
      </c>
      <c r="B171" s="104"/>
      <c r="C171" s="34"/>
      <c r="D171" s="34"/>
      <c r="E171" s="89"/>
      <c r="F171" s="94"/>
      <c r="G171" s="38"/>
      <c r="H171" s="38"/>
      <c r="I171" s="95"/>
      <c r="J171" s="193"/>
    </row>
    <row r="172" spans="1:10" ht="18.75" customHeight="1" x14ac:dyDescent="0.25">
      <c r="A172" s="104">
        <v>170</v>
      </c>
      <c r="B172" s="104"/>
      <c r="C172" s="34"/>
      <c r="D172" s="34"/>
      <c r="E172" s="89"/>
      <c r="F172" s="94"/>
      <c r="G172" s="38"/>
      <c r="H172" s="38"/>
      <c r="I172" s="95"/>
      <c r="J172" s="193"/>
    </row>
    <row r="173" spans="1:10" ht="18.75" customHeight="1" x14ac:dyDescent="0.25">
      <c r="A173" s="104">
        <v>171</v>
      </c>
      <c r="B173" s="104"/>
      <c r="C173" s="34"/>
      <c r="D173" s="34"/>
      <c r="E173" s="89"/>
      <c r="F173" s="94"/>
      <c r="G173" s="38"/>
      <c r="H173" s="38"/>
      <c r="I173" s="95"/>
      <c r="J173" s="193"/>
    </row>
    <row r="174" spans="1:10" ht="18.75" customHeight="1" x14ac:dyDescent="0.25">
      <c r="A174" s="104">
        <v>172</v>
      </c>
      <c r="B174" s="104"/>
      <c r="C174" s="34"/>
      <c r="D174" s="34"/>
      <c r="E174" s="89"/>
      <c r="F174" s="94"/>
      <c r="G174" s="38"/>
      <c r="H174" s="38"/>
      <c r="I174" s="95"/>
      <c r="J174" s="193"/>
    </row>
    <row r="175" spans="1:10" ht="18.75" customHeight="1" x14ac:dyDescent="0.25">
      <c r="A175" s="104">
        <v>173</v>
      </c>
      <c r="B175" s="104"/>
      <c r="C175" s="34"/>
      <c r="D175" s="34"/>
      <c r="E175" s="89"/>
      <c r="F175" s="94"/>
      <c r="G175" s="38"/>
      <c r="H175" s="38"/>
      <c r="I175" s="95"/>
      <c r="J175" s="193"/>
    </row>
    <row r="176" spans="1:10" ht="18.75" customHeight="1" x14ac:dyDescent="0.25">
      <c r="A176" s="104">
        <v>174</v>
      </c>
      <c r="B176" s="104"/>
      <c r="C176" s="34"/>
      <c r="D176" s="34"/>
      <c r="E176" s="89"/>
      <c r="F176" s="94"/>
      <c r="G176" s="38"/>
      <c r="H176" s="38"/>
      <c r="I176" s="95"/>
      <c r="J176" s="193"/>
    </row>
    <row r="177" spans="1:10" ht="18.75" customHeight="1" x14ac:dyDescent="0.25">
      <c r="A177" s="104">
        <v>175</v>
      </c>
      <c r="B177" s="104"/>
      <c r="C177" s="34"/>
      <c r="D177" s="34"/>
      <c r="E177" s="89"/>
      <c r="F177" s="94"/>
      <c r="G177" s="38"/>
      <c r="H177" s="38"/>
      <c r="I177" s="95"/>
      <c r="J177" s="193"/>
    </row>
    <row r="178" spans="1:10" ht="18.75" customHeight="1" x14ac:dyDescent="0.25">
      <c r="A178" s="104">
        <v>176</v>
      </c>
      <c r="B178" s="104"/>
      <c r="C178" s="34"/>
      <c r="D178" s="34"/>
      <c r="E178" s="89"/>
      <c r="F178" s="94"/>
      <c r="G178" s="38"/>
      <c r="H178" s="38"/>
      <c r="I178" s="95"/>
      <c r="J178" s="193"/>
    </row>
    <row r="179" spans="1:10" ht="18.75" customHeight="1" x14ac:dyDescent="0.25">
      <c r="A179" s="104">
        <v>177</v>
      </c>
      <c r="B179" s="104"/>
      <c r="C179" s="34"/>
      <c r="D179" s="34"/>
      <c r="E179" s="89"/>
      <c r="F179" s="94"/>
      <c r="G179" s="38"/>
      <c r="H179" s="38"/>
      <c r="I179" s="95"/>
      <c r="J179" s="193"/>
    </row>
    <row r="180" spans="1:10" ht="18.75" customHeight="1" x14ac:dyDescent="0.25">
      <c r="A180" s="104">
        <v>178</v>
      </c>
      <c r="B180" s="104"/>
      <c r="C180" s="34"/>
      <c r="D180" s="34"/>
      <c r="E180" s="89"/>
      <c r="F180" s="94"/>
      <c r="G180" s="38"/>
      <c r="H180" s="38"/>
      <c r="I180" s="95"/>
      <c r="J180" s="193"/>
    </row>
    <row r="181" spans="1:10" ht="18.75" customHeight="1" x14ac:dyDescent="0.25">
      <c r="A181" s="104">
        <v>179</v>
      </c>
      <c r="B181" s="104"/>
      <c r="C181" s="34"/>
      <c r="D181" s="34"/>
      <c r="E181" s="89"/>
      <c r="F181" s="94"/>
      <c r="G181" s="38"/>
      <c r="H181" s="38"/>
      <c r="I181" s="95"/>
      <c r="J181" s="193"/>
    </row>
    <row r="182" spans="1:10" ht="18.75" customHeight="1" x14ac:dyDescent="0.25">
      <c r="A182" s="104">
        <v>180</v>
      </c>
      <c r="B182" s="104"/>
      <c r="C182" s="34"/>
      <c r="D182" s="34"/>
      <c r="E182" s="89"/>
      <c r="F182" s="94"/>
      <c r="G182" s="38"/>
      <c r="H182" s="38"/>
      <c r="I182" s="95"/>
      <c r="J182" s="193"/>
    </row>
    <row r="183" spans="1:10" ht="18.75" customHeight="1" x14ac:dyDescent="0.25">
      <c r="A183" s="104">
        <v>181</v>
      </c>
      <c r="B183" s="104"/>
      <c r="C183" s="34"/>
      <c r="D183" s="34"/>
      <c r="E183" s="89"/>
      <c r="F183" s="94"/>
      <c r="G183" s="38"/>
      <c r="H183" s="38"/>
      <c r="I183" s="95"/>
      <c r="J183" s="193"/>
    </row>
    <row r="184" spans="1:10" ht="18.75" customHeight="1" x14ac:dyDescent="0.25">
      <c r="A184" s="104">
        <v>182</v>
      </c>
      <c r="B184" s="104"/>
      <c r="C184" s="34"/>
      <c r="D184" s="34"/>
      <c r="E184" s="89"/>
      <c r="F184" s="94"/>
      <c r="G184" s="38"/>
      <c r="H184" s="38"/>
      <c r="I184" s="95"/>
      <c r="J184" s="193"/>
    </row>
    <row r="185" spans="1:10" ht="18.75" customHeight="1" x14ac:dyDescent="0.25">
      <c r="A185" s="104">
        <v>183</v>
      </c>
      <c r="B185" s="104"/>
      <c r="C185" s="34"/>
      <c r="D185" s="34"/>
      <c r="E185" s="89"/>
      <c r="F185" s="94"/>
      <c r="G185" s="38"/>
      <c r="H185" s="38"/>
      <c r="I185" s="95"/>
      <c r="J185" s="193"/>
    </row>
    <row r="186" spans="1:10" ht="18.75" customHeight="1" x14ac:dyDescent="0.25">
      <c r="A186" s="104">
        <v>184</v>
      </c>
      <c r="B186" s="104"/>
      <c r="C186" s="34"/>
      <c r="D186" s="34"/>
      <c r="E186" s="89"/>
      <c r="F186" s="94"/>
      <c r="G186" s="38"/>
      <c r="H186" s="38"/>
      <c r="I186" s="95"/>
      <c r="J186" s="193"/>
    </row>
    <row r="187" spans="1:10" ht="18.75" customHeight="1" x14ac:dyDescent="0.25">
      <c r="A187" s="104">
        <v>185</v>
      </c>
      <c r="B187" s="104"/>
      <c r="C187" s="34"/>
      <c r="D187" s="34"/>
      <c r="E187" s="89"/>
      <c r="F187" s="94"/>
      <c r="G187" s="38"/>
      <c r="H187" s="38"/>
      <c r="I187" s="95"/>
      <c r="J187" s="193"/>
    </row>
    <row r="188" spans="1:10" ht="18.75" customHeight="1" x14ac:dyDescent="0.25">
      <c r="A188" s="104">
        <v>186</v>
      </c>
      <c r="B188" s="104"/>
      <c r="C188" s="34"/>
      <c r="D188" s="34"/>
      <c r="E188" s="89"/>
      <c r="F188" s="94"/>
      <c r="G188" s="38"/>
      <c r="H188" s="38"/>
      <c r="I188" s="95"/>
      <c r="J188" s="193"/>
    </row>
    <row r="189" spans="1:10" ht="18.75" customHeight="1" x14ac:dyDescent="0.25">
      <c r="A189" s="104">
        <v>187</v>
      </c>
      <c r="B189" s="104"/>
      <c r="C189" s="34"/>
      <c r="D189" s="34"/>
      <c r="E189" s="89"/>
      <c r="F189" s="94"/>
      <c r="G189" s="38"/>
      <c r="H189" s="38"/>
      <c r="I189" s="95"/>
      <c r="J189" s="193"/>
    </row>
    <row r="190" spans="1:10" ht="18.75" customHeight="1" x14ac:dyDescent="0.25">
      <c r="A190" s="104">
        <v>188</v>
      </c>
      <c r="B190" s="104"/>
      <c r="C190" s="34"/>
      <c r="D190" s="34"/>
      <c r="E190" s="89"/>
      <c r="F190" s="94"/>
      <c r="G190" s="38"/>
      <c r="H190" s="38"/>
      <c r="I190" s="95"/>
      <c r="J190" s="193"/>
    </row>
    <row r="191" spans="1:10" ht="18.75" customHeight="1" x14ac:dyDescent="0.25">
      <c r="A191" s="104">
        <v>189</v>
      </c>
      <c r="B191" s="104"/>
      <c r="C191" s="34"/>
      <c r="D191" s="34"/>
      <c r="E191" s="89"/>
      <c r="F191" s="94"/>
      <c r="G191" s="38"/>
      <c r="H191" s="38"/>
      <c r="I191" s="95"/>
      <c r="J191" s="193"/>
    </row>
    <row r="192" spans="1:10" ht="18.75" customHeight="1" x14ac:dyDescent="0.25">
      <c r="A192" s="104">
        <v>190</v>
      </c>
      <c r="B192" s="104"/>
      <c r="C192" s="34"/>
      <c r="D192" s="34"/>
      <c r="E192" s="89"/>
      <c r="F192" s="94"/>
      <c r="G192" s="38"/>
      <c r="H192" s="38"/>
      <c r="I192" s="95"/>
      <c r="J192" s="193"/>
    </row>
    <row r="193" spans="1:10" ht="18.75" customHeight="1" x14ac:dyDescent="0.25">
      <c r="A193" s="104">
        <v>191</v>
      </c>
      <c r="B193" s="104"/>
      <c r="C193" s="34"/>
      <c r="D193" s="34"/>
      <c r="E193" s="89"/>
      <c r="F193" s="94"/>
      <c r="G193" s="38"/>
      <c r="H193" s="38"/>
      <c r="I193" s="95"/>
      <c r="J193" s="193"/>
    </row>
    <row r="194" spans="1:10" ht="18.75" customHeight="1" x14ac:dyDescent="0.25">
      <c r="A194" s="104">
        <v>192</v>
      </c>
      <c r="B194" s="104"/>
      <c r="C194" s="34"/>
      <c r="D194" s="34"/>
      <c r="E194" s="89"/>
      <c r="F194" s="94"/>
      <c r="G194" s="38"/>
      <c r="H194" s="38"/>
      <c r="I194" s="95"/>
      <c r="J194" s="193"/>
    </row>
    <row r="195" spans="1:10" ht="18.75" customHeight="1" x14ac:dyDescent="0.25">
      <c r="A195" s="104">
        <v>193</v>
      </c>
      <c r="B195" s="104"/>
      <c r="C195" s="34"/>
      <c r="D195" s="34"/>
      <c r="E195" s="89"/>
      <c r="F195" s="94"/>
      <c r="G195" s="38"/>
      <c r="H195" s="38"/>
      <c r="I195" s="95"/>
      <c r="J195" s="193"/>
    </row>
    <row r="196" spans="1:10" ht="18.75" customHeight="1" x14ac:dyDescent="0.25">
      <c r="A196" s="104">
        <v>194</v>
      </c>
      <c r="B196" s="104"/>
      <c r="C196" s="34"/>
      <c r="D196" s="34"/>
      <c r="E196" s="89"/>
      <c r="F196" s="94"/>
      <c r="G196" s="38"/>
      <c r="H196" s="38"/>
      <c r="I196" s="95"/>
      <c r="J196" s="193"/>
    </row>
    <row r="197" spans="1:10" ht="18.75" customHeight="1" x14ac:dyDescent="0.25">
      <c r="A197" s="104">
        <v>195</v>
      </c>
      <c r="B197" s="104"/>
      <c r="C197" s="34"/>
      <c r="D197" s="34"/>
      <c r="E197" s="89"/>
      <c r="F197" s="94"/>
      <c r="G197" s="38"/>
      <c r="H197" s="38"/>
      <c r="I197" s="95"/>
      <c r="J197" s="193"/>
    </row>
    <row r="198" spans="1:10" ht="18.75" customHeight="1" x14ac:dyDescent="0.25">
      <c r="A198" s="104">
        <v>196</v>
      </c>
      <c r="B198" s="104"/>
      <c r="C198" s="34"/>
      <c r="D198" s="34"/>
      <c r="E198" s="89"/>
      <c r="F198" s="94"/>
      <c r="G198" s="38"/>
      <c r="H198" s="38"/>
      <c r="I198" s="95"/>
      <c r="J198" s="193"/>
    </row>
    <row r="199" spans="1:10" ht="18.75" customHeight="1" x14ac:dyDescent="0.25">
      <c r="A199" s="104">
        <v>197</v>
      </c>
      <c r="B199" s="104"/>
      <c r="C199" s="34"/>
      <c r="D199" s="34"/>
      <c r="E199" s="89"/>
      <c r="F199" s="94"/>
      <c r="G199" s="38"/>
      <c r="H199" s="38"/>
      <c r="I199" s="95"/>
      <c r="J199" s="193"/>
    </row>
    <row r="200" spans="1:10" ht="18.75" customHeight="1" x14ac:dyDescent="0.25">
      <c r="A200" s="104">
        <v>198</v>
      </c>
      <c r="B200" s="104"/>
      <c r="C200" s="34"/>
      <c r="D200" s="34"/>
      <c r="E200" s="89"/>
      <c r="F200" s="94"/>
      <c r="G200" s="38"/>
      <c r="H200" s="38"/>
      <c r="I200" s="95"/>
      <c r="J200" s="193"/>
    </row>
    <row r="201" spans="1:10" ht="18.75" customHeight="1" x14ac:dyDescent="0.25">
      <c r="A201" s="104">
        <v>199</v>
      </c>
      <c r="B201" s="104"/>
      <c r="C201" s="34"/>
      <c r="D201" s="34"/>
      <c r="E201" s="89"/>
      <c r="F201" s="94"/>
      <c r="G201" s="38"/>
      <c r="H201" s="38"/>
      <c r="I201" s="95"/>
      <c r="J201" s="193"/>
    </row>
    <row r="202" spans="1:10" ht="18.75" customHeight="1" thickBot="1" x14ac:dyDescent="0.3">
      <c r="A202" s="107">
        <v>200</v>
      </c>
      <c r="B202" s="107"/>
      <c r="C202" s="39"/>
      <c r="D202" s="39"/>
      <c r="E202" s="90"/>
      <c r="F202" s="96"/>
      <c r="G202" s="40"/>
      <c r="H202" s="40"/>
      <c r="I202" s="147"/>
      <c r="J202" s="195"/>
    </row>
  </sheetData>
  <sheetProtection sheet="1" objects="1" scenarios="1" sort="0" autoFilter="0"/>
  <autoFilter ref="B2:J2"/>
  <mergeCells count="3">
    <mergeCell ref="F1:H1"/>
    <mergeCell ref="I1:J1"/>
    <mergeCell ref="A1:E1"/>
  </mergeCells>
  <conditionalFormatting sqref="K1:K202 F1:J2 B2:E2 A1">
    <cfRule type="cellIs" dxfId="26" priority="6" stopIfTrue="1" operator="equal">
      <formula>"#HODNOTA!"</formula>
    </cfRule>
  </conditionalFormatting>
  <conditionalFormatting sqref="A2">
    <cfRule type="cellIs" dxfId="25" priority="5" stopIfTrue="1" operator="equal">
      <formula>"#HODNOTA!"</formula>
    </cfRule>
  </conditionalFormatting>
  <conditionalFormatting sqref="A3:A202">
    <cfRule type="cellIs" dxfId="24" priority="1" stopIfTrue="1" operator="equal">
      <formula>"#HODNOTA!"</formula>
    </cfRule>
  </conditionalFormatting>
  <conditionalFormatting sqref="J3:J9 I3:I202 J14:J202 B3:E202">
    <cfRule type="cellIs" dxfId="23" priority="2" stopIfTrue="1" operator="equal">
      <formula>"#HODNOTA!"</formula>
    </cfRule>
  </conditionalFormatting>
  <conditionalFormatting sqref="F3:H202">
    <cfRule type="cellIs" dxfId="22" priority="3" stopIfTrue="1" operator="greaterThan">
      <formula>$Q$1</formula>
    </cfRule>
  </conditionalFormatting>
  <pageMargins left="0.31496062992125984" right="0.31496062992125984" top="0.59055118110236227" bottom="0.59055118110236227" header="0.31496062992125984" footer="0.31496062992125984"/>
  <pageSetup paperSize="9" scale="80" fitToHeight="4" orientation="portrait" r:id="rId1"/>
  <headerFooter>
    <oddHeader>&amp;Rverze 2.1</oddHeader>
  </headerFooter>
  <rowBreaks count="1" manualBreakCount="1">
    <brk id="52"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0"/>
  <sheetViews>
    <sheetView view="pageBreakPreview" zoomScaleNormal="100" zoomScaleSheetLayoutView="100" workbookViewId="0">
      <selection activeCell="P5" sqref="P5"/>
    </sheetView>
  </sheetViews>
  <sheetFormatPr defaultRowHeight="15" x14ac:dyDescent="0.25"/>
  <cols>
    <col min="2" max="2" width="6.7109375" style="1" customWidth="1"/>
    <col min="3" max="4" width="19.42578125" customWidth="1"/>
    <col min="5" max="5" width="6.42578125" customWidth="1"/>
    <col min="6" max="6" width="11.28515625" style="2" customWidth="1"/>
    <col min="7" max="7" width="11.140625" style="2" customWidth="1"/>
    <col min="8" max="8" width="11.42578125" style="2" customWidth="1"/>
    <col min="9" max="9" width="12" style="2" customWidth="1"/>
    <col min="10" max="10" width="12.28515625" style="1" customWidth="1"/>
    <col min="11" max="11" width="5.7109375" style="1" customWidth="1"/>
    <col min="12" max="12" width="12.28515625" style="1" hidden="1" customWidth="1"/>
    <col min="13" max="13" width="11.140625" customWidth="1"/>
    <col min="19" max="19" width="0" hidden="1" customWidth="1"/>
  </cols>
  <sheetData>
    <row r="1" spans="1:19" s="3" customFormat="1" ht="54" customHeight="1" thickBot="1" x14ac:dyDescent="0.3">
      <c r="A1" s="249" t="str">
        <f>'Prezenční listina'!F1</f>
        <v>TFA SKOČDOPOLE</v>
      </c>
      <c r="B1" s="250"/>
      <c r="C1" s="250"/>
      <c r="D1" s="250"/>
      <c r="E1" s="250"/>
      <c r="F1" s="248" t="s">
        <v>44</v>
      </c>
      <c r="G1" s="248"/>
      <c r="H1" s="248"/>
      <c r="I1" s="242">
        <f ca="1">TODAY()</f>
        <v>42513</v>
      </c>
      <c r="J1" s="242"/>
      <c r="K1" s="242"/>
      <c r="L1" s="242"/>
      <c r="M1" s="242"/>
      <c r="N1" s="243"/>
      <c r="S1" s="92">
        <f>'Celková startovka'!D2</f>
        <v>3.472222222222222E-3</v>
      </c>
    </row>
    <row r="2" spans="1:19" ht="35.25" customHeight="1" thickBot="1" x14ac:dyDescent="0.3">
      <c r="A2" s="201" t="s">
        <v>38</v>
      </c>
      <c r="B2" s="201" t="s">
        <v>27</v>
      </c>
      <c r="C2" s="202" t="s">
        <v>36</v>
      </c>
      <c r="D2" s="203" t="s">
        <v>37</v>
      </c>
      <c r="E2" s="204" t="s">
        <v>18</v>
      </c>
      <c r="F2" s="203" t="s">
        <v>2</v>
      </c>
      <c r="G2" s="203" t="s">
        <v>3</v>
      </c>
      <c r="H2" s="203" t="s">
        <v>4</v>
      </c>
      <c r="I2" s="203" t="s">
        <v>5</v>
      </c>
      <c r="J2" s="205" t="s">
        <v>28</v>
      </c>
      <c r="K2" s="206" t="s">
        <v>54</v>
      </c>
      <c r="L2" s="207" t="s">
        <v>53</v>
      </c>
      <c r="M2" s="201" t="s">
        <v>39</v>
      </c>
      <c r="N2" s="203" t="s">
        <v>40</v>
      </c>
    </row>
    <row r="3" spans="1:19" ht="18.75" customHeight="1" x14ac:dyDescent="0.25">
      <c r="A3" s="251"/>
      <c r="B3" s="103"/>
      <c r="C3" s="33"/>
      <c r="D3" s="33"/>
      <c r="E3" s="88"/>
      <c r="F3" s="93"/>
      <c r="G3" s="37"/>
      <c r="H3" s="37"/>
      <c r="I3" s="36"/>
      <c r="J3" s="192">
        <v>7.6620370370370366E-3</v>
      </c>
      <c r="K3" s="208">
        <v>1</v>
      </c>
      <c r="L3" s="192">
        <f>J3*K3</f>
        <v>7.6620370370370366E-3</v>
      </c>
      <c r="M3" s="254">
        <f>SUM(L3,L4,L5,L6)</f>
        <v>2.2293981481481477E-2</v>
      </c>
      <c r="N3" s="258"/>
    </row>
    <row r="4" spans="1:19" ht="18.75" customHeight="1" x14ac:dyDescent="0.25">
      <c r="A4" s="252"/>
      <c r="B4" s="104"/>
      <c r="C4" s="34"/>
      <c r="D4" s="34"/>
      <c r="E4" s="89"/>
      <c r="F4" s="94"/>
      <c r="G4" s="38"/>
      <c r="H4" s="38"/>
      <c r="I4" s="95"/>
      <c r="J4" s="193">
        <v>3.7037037037037037E-5</v>
      </c>
      <c r="K4" s="209">
        <v>1</v>
      </c>
      <c r="L4" s="193">
        <f t="shared" ref="L4:L50" si="0">J4*K4</f>
        <v>3.7037037037037037E-5</v>
      </c>
      <c r="M4" s="255"/>
      <c r="N4" s="259"/>
    </row>
    <row r="5" spans="1:19" ht="18.75" customHeight="1" x14ac:dyDescent="0.25">
      <c r="A5" s="252"/>
      <c r="B5" s="104"/>
      <c r="C5" s="34"/>
      <c r="D5" s="34"/>
      <c r="E5" s="89"/>
      <c r="F5" s="94"/>
      <c r="G5" s="38"/>
      <c r="H5" s="38"/>
      <c r="I5" s="95"/>
      <c r="J5" s="194">
        <v>1.6342592592592593E-2</v>
      </c>
      <c r="K5" s="210">
        <v>0</v>
      </c>
      <c r="L5" s="193">
        <f t="shared" si="0"/>
        <v>0</v>
      </c>
      <c r="M5" s="255"/>
      <c r="N5" s="259"/>
    </row>
    <row r="6" spans="1:19" ht="18.75" customHeight="1" thickBot="1" x14ac:dyDescent="0.3">
      <c r="A6" s="253"/>
      <c r="B6" s="107"/>
      <c r="C6" s="39"/>
      <c r="D6" s="39"/>
      <c r="E6" s="90"/>
      <c r="F6" s="96"/>
      <c r="G6" s="40"/>
      <c r="H6" s="40"/>
      <c r="I6" s="147"/>
      <c r="J6" s="195">
        <v>1.4594907407407405E-2</v>
      </c>
      <c r="K6" s="211">
        <v>1</v>
      </c>
      <c r="L6" s="195">
        <f t="shared" si="0"/>
        <v>1.4594907407407405E-2</v>
      </c>
      <c r="M6" s="256"/>
      <c r="N6" s="260"/>
    </row>
    <row r="7" spans="1:19" ht="18.75" customHeight="1" thickBot="1" x14ac:dyDescent="0.3">
      <c r="A7" s="251"/>
      <c r="B7" s="196"/>
      <c r="C7" s="148"/>
      <c r="D7" s="148"/>
      <c r="E7" s="149"/>
      <c r="F7" s="150"/>
      <c r="G7" s="151"/>
      <c r="H7" s="151"/>
      <c r="I7" s="152"/>
      <c r="J7" s="197"/>
      <c r="K7" s="212"/>
      <c r="L7" s="192">
        <f>J7*K7</f>
        <v>0</v>
      </c>
      <c r="M7" s="254">
        <f>SUM(L7,L8,L9,L10)</f>
        <v>0</v>
      </c>
      <c r="N7" s="257"/>
    </row>
    <row r="8" spans="1:19" ht="18.75" customHeight="1" thickBot="1" x14ac:dyDescent="0.3">
      <c r="A8" s="252"/>
      <c r="B8" s="104"/>
      <c r="C8" s="34"/>
      <c r="D8" s="34"/>
      <c r="E8" s="89"/>
      <c r="F8" s="94"/>
      <c r="G8" s="38"/>
      <c r="H8" s="38"/>
      <c r="I8" s="95"/>
      <c r="J8" s="193"/>
      <c r="K8" s="209"/>
      <c r="L8" s="193">
        <f t="shared" si="0"/>
        <v>0</v>
      </c>
      <c r="M8" s="255"/>
      <c r="N8" s="257"/>
    </row>
    <row r="9" spans="1:19" ht="18.75" customHeight="1" thickBot="1" x14ac:dyDescent="0.3">
      <c r="A9" s="252"/>
      <c r="B9" s="104"/>
      <c r="C9" s="34"/>
      <c r="D9" s="34"/>
      <c r="E9" s="89"/>
      <c r="F9" s="94"/>
      <c r="G9" s="38"/>
      <c r="H9" s="38"/>
      <c r="I9" s="95"/>
      <c r="J9" s="193"/>
      <c r="K9" s="209"/>
      <c r="L9" s="193">
        <f t="shared" si="0"/>
        <v>0</v>
      </c>
      <c r="M9" s="255"/>
      <c r="N9" s="257"/>
    </row>
    <row r="10" spans="1:19" ht="18.75" customHeight="1" thickBot="1" x14ac:dyDescent="0.3">
      <c r="A10" s="253"/>
      <c r="B10" s="213"/>
      <c r="C10" s="153"/>
      <c r="D10" s="153"/>
      <c r="E10" s="154"/>
      <c r="F10" s="155"/>
      <c r="G10" s="156"/>
      <c r="H10" s="156"/>
      <c r="I10" s="157"/>
      <c r="J10" s="214"/>
      <c r="K10" s="215"/>
      <c r="L10" s="195">
        <f t="shared" si="0"/>
        <v>0</v>
      </c>
      <c r="M10" s="256"/>
      <c r="N10" s="261"/>
    </row>
    <row r="11" spans="1:19" ht="18.75" customHeight="1" x14ac:dyDescent="0.25">
      <c r="A11" s="251"/>
      <c r="B11" s="103"/>
      <c r="C11" s="33"/>
      <c r="D11" s="33"/>
      <c r="E11" s="88"/>
      <c r="F11" s="93"/>
      <c r="G11" s="37"/>
      <c r="H11" s="37"/>
      <c r="I11" s="36"/>
      <c r="J11" s="192"/>
      <c r="K11" s="208"/>
      <c r="L11" s="192">
        <f>J11*K11</f>
        <v>0</v>
      </c>
      <c r="M11" s="254">
        <f>SUM(L11,L12,L13,L14)</f>
        <v>0</v>
      </c>
      <c r="N11" s="258"/>
    </row>
    <row r="12" spans="1:19" ht="18.75" customHeight="1" x14ac:dyDescent="0.25">
      <c r="A12" s="252"/>
      <c r="B12" s="104"/>
      <c r="C12" s="34"/>
      <c r="D12" s="34"/>
      <c r="E12" s="89"/>
      <c r="F12" s="94"/>
      <c r="G12" s="38"/>
      <c r="H12" s="38"/>
      <c r="I12" s="95"/>
      <c r="J12" s="193"/>
      <c r="K12" s="209"/>
      <c r="L12" s="193">
        <f t="shared" si="0"/>
        <v>0</v>
      </c>
      <c r="M12" s="255"/>
      <c r="N12" s="259"/>
    </row>
    <row r="13" spans="1:19" ht="18.75" customHeight="1" x14ac:dyDescent="0.25">
      <c r="A13" s="252"/>
      <c r="B13" s="104"/>
      <c r="C13" s="34"/>
      <c r="D13" s="34"/>
      <c r="E13" s="89"/>
      <c r="F13" s="94"/>
      <c r="G13" s="38"/>
      <c r="H13" s="38"/>
      <c r="I13" s="95"/>
      <c r="J13" s="193"/>
      <c r="K13" s="209"/>
      <c r="L13" s="193">
        <f t="shared" si="0"/>
        <v>0</v>
      </c>
      <c r="M13" s="255"/>
      <c r="N13" s="259"/>
    </row>
    <row r="14" spans="1:19" ht="18.75" customHeight="1" thickBot="1" x14ac:dyDescent="0.3">
      <c r="A14" s="253"/>
      <c r="B14" s="107"/>
      <c r="C14" s="39"/>
      <c r="D14" s="39"/>
      <c r="E14" s="90"/>
      <c r="F14" s="96"/>
      <c r="G14" s="40"/>
      <c r="H14" s="40"/>
      <c r="I14" s="147"/>
      <c r="J14" s="195"/>
      <c r="K14" s="211"/>
      <c r="L14" s="195">
        <f t="shared" si="0"/>
        <v>0</v>
      </c>
      <c r="M14" s="256"/>
      <c r="N14" s="260"/>
    </row>
    <row r="15" spans="1:19" ht="18.75" customHeight="1" thickBot="1" x14ac:dyDescent="0.3">
      <c r="A15" s="251"/>
      <c r="B15" s="103"/>
      <c r="C15" s="33"/>
      <c r="D15" s="33"/>
      <c r="E15" s="88"/>
      <c r="F15" s="93"/>
      <c r="G15" s="37"/>
      <c r="H15" s="37"/>
      <c r="I15" s="36"/>
      <c r="J15" s="192"/>
      <c r="K15" s="208"/>
      <c r="L15" s="192">
        <f>J15*K15</f>
        <v>0</v>
      </c>
      <c r="M15" s="254">
        <f>SUM(L15,L16,L17,L18)</f>
        <v>0</v>
      </c>
      <c r="N15" s="257"/>
    </row>
    <row r="16" spans="1:19" ht="18.75" customHeight="1" thickBot="1" x14ac:dyDescent="0.3">
      <c r="A16" s="252"/>
      <c r="B16" s="104"/>
      <c r="C16" s="34"/>
      <c r="D16" s="34"/>
      <c r="E16" s="89"/>
      <c r="F16" s="94"/>
      <c r="G16" s="38"/>
      <c r="H16" s="38"/>
      <c r="I16" s="95"/>
      <c r="J16" s="193"/>
      <c r="K16" s="209"/>
      <c r="L16" s="193">
        <f t="shared" si="0"/>
        <v>0</v>
      </c>
      <c r="M16" s="255"/>
      <c r="N16" s="257"/>
    </row>
    <row r="17" spans="1:14" ht="18.75" customHeight="1" thickBot="1" x14ac:dyDescent="0.3">
      <c r="A17" s="252"/>
      <c r="B17" s="104"/>
      <c r="C17" s="34"/>
      <c r="D17" s="34"/>
      <c r="E17" s="89"/>
      <c r="F17" s="94"/>
      <c r="G17" s="38"/>
      <c r="H17" s="38"/>
      <c r="I17" s="95"/>
      <c r="J17" s="193"/>
      <c r="K17" s="209"/>
      <c r="L17" s="193">
        <f t="shared" si="0"/>
        <v>0</v>
      </c>
      <c r="M17" s="255"/>
      <c r="N17" s="257"/>
    </row>
    <row r="18" spans="1:14" ht="18.75" customHeight="1" thickBot="1" x14ac:dyDescent="0.3">
      <c r="A18" s="253"/>
      <c r="B18" s="107"/>
      <c r="C18" s="39"/>
      <c r="D18" s="39"/>
      <c r="E18" s="90"/>
      <c r="F18" s="96"/>
      <c r="G18" s="40"/>
      <c r="H18" s="40"/>
      <c r="I18" s="147"/>
      <c r="J18" s="195"/>
      <c r="K18" s="211"/>
      <c r="L18" s="195">
        <f t="shared" si="0"/>
        <v>0</v>
      </c>
      <c r="M18" s="256"/>
      <c r="N18" s="257"/>
    </row>
    <row r="19" spans="1:14" ht="18.75" customHeight="1" x14ac:dyDescent="0.25">
      <c r="A19" s="251"/>
      <c r="B19" s="103"/>
      <c r="C19" s="33"/>
      <c r="D19" s="33"/>
      <c r="E19" s="88"/>
      <c r="F19" s="93"/>
      <c r="G19" s="37"/>
      <c r="H19" s="37"/>
      <c r="I19" s="36"/>
      <c r="J19" s="192"/>
      <c r="K19" s="208"/>
      <c r="L19" s="192">
        <f>J19*K19</f>
        <v>0</v>
      </c>
      <c r="M19" s="254">
        <f>SUM(L19,L20,L21,L22)</f>
        <v>0</v>
      </c>
      <c r="N19" s="258"/>
    </row>
    <row r="20" spans="1:14" ht="18.75" customHeight="1" x14ac:dyDescent="0.25">
      <c r="A20" s="252"/>
      <c r="B20" s="104"/>
      <c r="C20" s="34"/>
      <c r="D20" s="34"/>
      <c r="E20" s="89"/>
      <c r="F20" s="94"/>
      <c r="G20" s="38"/>
      <c r="H20" s="38"/>
      <c r="I20" s="95"/>
      <c r="J20" s="193"/>
      <c r="K20" s="209"/>
      <c r="L20" s="193">
        <f t="shared" si="0"/>
        <v>0</v>
      </c>
      <c r="M20" s="255"/>
      <c r="N20" s="259"/>
    </row>
    <row r="21" spans="1:14" ht="18.75" customHeight="1" x14ac:dyDescent="0.25">
      <c r="A21" s="252"/>
      <c r="B21" s="104"/>
      <c r="C21" s="34"/>
      <c r="D21" s="34"/>
      <c r="E21" s="89"/>
      <c r="F21" s="94"/>
      <c r="G21" s="38"/>
      <c r="H21" s="38"/>
      <c r="I21" s="95"/>
      <c r="J21" s="193"/>
      <c r="K21" s="209"/>
      <c r="L21" s="193">
        <f t="shared" si="0"/>
        <v>0</v>
      </c>
      <c r="M21" s="255"/>
      <c r="N21" s="259"/>
    </row>
    <row r="22" spans="1:14" ht="18.75" customHeight="1" thickBot="1" x14ac:dyDescent="0.3">
      <c r="A22" s="253"/>
      <c r="B22" s="107"/>
      <c r="C22" s="39"/>
      <c r="D22" s="39"/>
      <c r="E22" s="90"/>
      <c r="F22" s="96"/>
      <c r="G22" s="40"/>
      <c r="H22" s="40"/>
      <c r="I22" s="147"/>
      <c r="J22" s="195"/>
      <c r="K22" s="211"/>
      <c r="L22" s="195">
        <f t="shared" si="0"/>
        <v>0</v>
      </c>
      <c r="M22" s="256"/>
      <c r="N22" s="260"/>
    </row>
    <row r="23" spans="1:14" ht="18.75" customHeight="1" x14ac:dyDescent="0.25">
      <c r="A23" s="251"/>
      <c r="B23" s="103"/>
      <c r="C23" s="33"/>
      <c r="D23" s="33"/>
      <c r="E23" s="88"/>
      <c r="F23" s="93"/>
      <c r="G23" s="37"/>
      <c r="H23" s="37"/>
      <c r="I23" s="36"/>
      <c r="J23" s="216"/>
      <c r="K23" s="217"/>
      <c r="L23" s="192">
        <f>J23*K23</f>
        <v>0</v>
      </c>
      <c r="M23" s="254">
        <f>SUM(L23,L24,L25,L26)</f>
        <v>0</v>
      </c>
      <c r="N23" s="258"/>
    </row>
    <row r="24" spans="1:14" ht="18.75" customHeight="1" x14ac:dyDescent="0.25">
      <c r="A24" s="252"/>
      <c r="B24" s="104"/>
      <c r="C24" s="34"/>
      <c r="D24" s="34"/>
      <c r="E24" s="89"/>
      <c r="F24" s="94"/>
      <c r="G24" s="38"/>
      <c r="H24" s="38"/>
      <c r="I24" s="95"/>
      <c r="J24" s="193"/>
      <c r="K24" s="209"/>
      <c r="L24" s="193">
        <f t="shared" si="0"/>
        <v>0</v>
      </c>
      <c r="M24" s="255"/>
      <c r="N24" s="259"/>
    </row>
    <row r="25" spans="1:14" ht="18.75" customHeight="1" x14ac:dyDescent="0.25">
      <c r="A25" s="252"/>
      <c r="B25" s="104"/>
      <c r="C25" s="34"/>
      <c r="D25" s="34"/>
      <c r="E25" s="89"/>
      <c r="F25" s="94"/>
      <c r="G25" s="38"/>
      <c r="H25" s="38"/>
      <c r="I25" s="95"/>
      <c r="J25" s="193"/>
      <c r="K25" s="209"/>
      <c r="L25" s="193">
        <f t="shared" si="0"/>
        <v>0</v>
      </c>
      <c r="M25" s="255"/>
      <c r="N25" s="259"/>
    </row>
    <row r="26" spans="1:14" ht="18.75" customHeight="1" thickBot="1" x14ac:dyDescent="0.3">
      <c r="A26" s="253"/>
      <c r="B26" s="107"/>
      <c r="C26" s="39"/>
      <c r="D26" s="39"/>
      <c r="E26" s="90"/>
      <c r="F26" s="96"/>
      <c r="G26" s="40"/>
      <c r="H26" s="40"/>
      <c r="I26" s="147"/>
      <c r="J26" s="195"/>
      <c r="K26" s="211"/>
      <c r="L26" s="195">
        <f t="shared" si="0"/>
        <v>0</v>
      </c>
      <c r="M26" s="256"/>
      <c r="N26" s="260"/>
    </row>
    <row r="27" spans="1:14" ht="18.75" customHeight="1" x14ac:dyDescent="0.25">
      <c r="A27" s="251"/>
      <c r="B27" s="103"/>
      <c r="C27" s="33"/>
      <c r="D27" s="33"/>
      <c r="E27" s="88"/>
      <c r="F27" s="93"/>
      <c r="G27" s="37"/>
      <c r="H27" s="37"/>
      <c r="I27" s="36"/>
      <c r="J27" s="192"/>
      <c r="K27" s="208"/>
      <c r="L27" s="192">
        <f>J27*K27</f>
        <v>0</v>
      </c>
      <c r="M27" s="254">
        <f>SUM(L27,L28,L29,L30)</f>
        <v>0</v>
      </c>
      <c r="N27" s="258"/>
    </row>
    <row r="28" spans="1:14" ht="18.75" customHeight="1" x14ac:dyDescent="0.25">
      <c r="A28" s="252"/>
      <c r="B28" s="104"/>
      <c r="C28" s="34"/>
      <c r="D28" s="34"/>
      <c r="E28" s="89"/>
      <c r="F28" s="94"/>
      <c r="G28" s="38"/>
      <c r="H28" s="38"/>
      <c r="I28" s="95"/>
      <c r="J28" s="193"/>
      <c r="K28" s="209"/>
      <c r="L28" s="193">
        <f t="shared" si="0"/>
        <v>0</v>
      </c>
      <c r="M28" s="255"/>
      <c r="N28" s="259"/>
    </row>
    <row r="29" spans="1:14" ht="18.75" customHeight="1" x14ac:dyDescent="0.25">
      <c r="A29" s="252"/>
      <c r="B29" s="104"/>
      <c r="C29" s="34"/>
      <c r="D29" s="34"/>
      <c r="E29" s="89"/>
      <c r="F29" s="94"/>
      <c r="G29" s="38"/>
      <c r="H29" s="38"/>
      <c r="I29" s="95"/>
      <c r="J29" s="193"/>
      <c r="K29" s="209"/>
      <c r="L29" s="193">
        <f t="shared" si="0"/>
        <v>0</v>
      </c>
      <c r="M29" s="255"/>
      <c r="N29" s="259"/>
    </row>
    <row r="30" spans="1:14" ht="18.75" customHeight="1" thickBot="1" x14ac:dyDescent="0.3">
      <c r="A30" s="253"/>
      <c r="B30" s="107"/>
      <c r="C30" s="39"/>
      <c r="D30" s="39"/>
      <c r="E30" s="90"/>
      <c r="F30" s="96"/>
      <c r="G30" s="40"/>
      <c r="H30" s="40"/>
      <c r="I30" s="147"/>
      <c r="J30" s="195"/>
      <c r="K30" s="211"/>
      <c r="L30" s="195">
        <f t="shared" si="0"/>
        <v>0</v>
      </c>
      <c r="M30" s="256"/>
      <c r="N30" s="260"/>
    </row>
    <row r="31" spans="1:14" ht="18.75" customHeight="1" thickBot="1" x14ac:dyDescent="0.3">
      <c r="A31" s="251"/>
      <c r="B31" s="103"/>
      <c r="C31" s="33"/>
      <c r="D31" s="33"/>
      <c r="E31" s="88"/>
      <c r="F31" s="93"/>
      <c r="G31" s="37"/>
      <c r="H31" s="37"/>
      <c r="I31" s="36"/>
      <c r="J31" s="192"/>
      <c r="K31" s="208"/>
      <c r="L31" s="192">
        <f>J31*K31</f>
        <v>0</v>
      </c>
      <c r="M31" s="254">
        <f>SUM(L31,L32,L33,L34)</f>
        <v>0</v>
      </c>
      <c r="N31" s="257"/>
    </row>
    <row r="32" spans="1:14" ht="18.75" customHeight="1" thickBot="1" x14ac:dyDescent="0.3">
      <c r="A32" s="252"/>
      <c r="B32" s="104"/>
      <c r="C32" s="34"/>
      <c r="D32" s="34"/>
      <c r="E32" s="89"/>
      <c r="F32" s="94"/>
      <c r="G32" s="38"/>
      <c r="H32" s="38"/>
      <c r="I32" s="95"/>
      <c r="J32" s="193"/>
      <c r="K32" s="209"/>
      <c r="L32" s="193">
        <f t="shared" si="0"/>
        <v>0</v>
      </c>
      <c r="M32" s="255"/>
      <c r="N32" s="257"/>
    </row>
    <row r="33" spans="1:14" ht="18.75" customHeight="1" thickBot="1" x14ac:dyDescent="0.3">
      <c r="A33" s="252"/>
      <c r="B33" s="104"/>
      <c r="C33" s="34"/>
      <c r="D33" s="34"/>
      <c r="E33" s="89"/>
      <c r="F33" s="94"/>
      <c r="G33" s="38"/>
      <c r="H33" s="38"/>
      <c r="I33" s="95"/>
      <c r="J33" s="193"/>
      <c r="K33" s="209"/>
      <c r="L33" s="193">
        <f t="shared" si="0"/>
        <v>0</v>
      </c>
      <c r="M33" s="255"/>
      <c r="N33" s="257"/>
    </row>
    <row r="34" spans="1:14" ht="18.75" customHeight="1" thickBot="1" x14ac:dyDescent="0.3">
      <c r="A34" s="253"/>
      <c r="B34" s="107"/>
      <c r="C34" s="39"/>
      <c r="D34" s="39"/>
      <c r="E34" s="90"/>
      <c r="F34" s="96"/>
      <c r="G34" s="40"/>
      <c r="H34" s="40"/>
      <c r="I34" s="147"/>
      <c r="J34" s="195"/>
      <c r="K34" s="211"/>
      <c r="L34" s="195">
        <f t="shared" si="0"/>
        <v>0</v>
      </c>
      <c r="M34" s="256"/>
      <c r="N34" s="257"/>
    </row>
    <row r="35" spans="1:14" ht="18.75" customHeight="1" x14ac:dyDescent="0.25">
      <c r="A35" s="251"/>
      <c r="B35" s="103"/>
      <c r="C35" s="33"/>
      <c r="D35" s="33"/>
      <c r="E35" s="88"/>
      <c r="F35" s="93"/>
      <c r="G35" s="37"/>
      <c r="H35" s="37"/>
      <c r="I35" s="36"/>
      <c r="J35" s="192"/>
      <c r="K35" s="208"/>
      <c r="L35" s="192">
        <f>J35*K35</f>
        <v>0</v>
      </c>
      <c r="M35" s="254">
        <f>SUM(L35,L36,L37,L38)</f>
        <v>0</v>
      </c>
      <c r="N35" s="258"/>
    </row>
    <row r="36" spans="1:14" ht="18.75" customHeight="1" x14ac:dyDescent="0.25">
      <c r="A36" s="252"/>
      <c r="B36" s="104"/>
      <c r="C36" s="34"/>
      <c r="D36" s="34"/>
      <c r="E36" s="89"/>
      <c r="F36" s="94"/>
      <c r="G36" s="38"/>
      <c r="H36" s="38"/>
      <c r="I36" s="95"/>
      <c r="J36" s="193"/>
      <c r="K36" s="209"/>
      <c r="L36" s="193">
        <f t="shared" si="0"/>
        <v>0</v>
      </c>
      <c r="M36" s="255"/>
      <c r="N36" s="259"/>
    </row>
    <row r="37" spans="1:14" ht="18.75" customHeight="1" x14ac:dyDescent="0.25">
      <c r="A37" s="252"/>
      <c r="B37" s="104"/>
      <c r="C37" s="34"/>
      <c r="D37" s="34"/>
      <c r="E37" s="89"/>
      <c r="F37" s="94"/>
      <c r="G37" s="38"/>
      <c r="H37" s="38"/>
      <c r="I37" s="95"/>
      <c r="J37" s="193"/>
      <c r="K37" s="209"/>
      <c r="L37" s="193">
        <f t="shared" si="0"/>
        <v>0</v>
      </c>
      <c r="M37" s="255"/>
      <c r="N37" s="259"/>
    </row>
    <row r="38" spans="1:14" ht="18.75" customHeight="1" thickBot="1" x14ac:dyDescent="0.3">
      <c r="A38" s="253"/>
      <c r="B38" s="107"/>
      <c r="C38" s="39"/>
      <c r="D38" s="39"/>
      <c r="E38" s="90"/>
      <c r="F38" s="96"/>
      <c r="G38" s="40"/>
      <c r="H38" s="40"/>
      <c r="I38" s="147"/>
      <c r="J38" s="195"/>
      <c r="K38" s="211"/>
      <c r="L38" s="195">
        <f t="shared" si="0"/>
        <v>0</v>
      </c>
      <c r="M38" s="256"/>
      <c r="N38" s="260"/>
    </row>
    <row r="39" spans="1:14" ht="18.75" customHeight="1" thickBot="1" x14ac:dyDescent="0.3">
      <c r="A39" s="251"/>
      <c r="B39" s="103"/>
      <c r="C39" s="33"/>
      <c r="D39" s="33"/>
      <c r="E39" s="88"/>
      <c r="F39" s="93"/>
      <c r="G39" s="37"/>
      <c r="H39" s="37"/>
      <c r="I39" s="36"/>
      <c r="J39" s="192"/>
      <c r="K39" s="208"/>
      <c r="L39" s="192">
        <f>J39*K39</f>
        <v>0</v>
      </c>
      <c r="M39" s="254">
        <f>SUM(L39,L40,L41,L42)</f>
        <v>0</v>
      </c>
      <c r="N39" s="257"/>
    </row>
    <row r="40" spans="1:14" ht="18.75" customHeight="1" thickBot="1" x14ac:dyDescent="0.3">
      <c r="A40" s="252"/>
      <c r="B40" s="104"/>
      <c r="C40" s="34"/>
      <c r="D40" s="34"/>
      <c r="E40" s="89"/>
      <c r="F40" s="94"/>
      <c r="G40" s="38"/>
      <c r="H40" s="38"/>
      <c r="I40" s="95"/>
      <c r="J40" s="193"/>
      <c r="K40" s="209"/>
      <c r="L40" s="193">
        <f t="shared" si="0"/>
        <v>0</v>
      </c>
      <c r="M40" s="255"/>
      <c r="N40" s="257"/>
    </row>
    <row r="41" spans="1:14" ht="18.75" customHeight="1" thickBot="1" x14ac:dyDescent="0.3">
      <c r="A41" s="252"/>
      <c r="B41" s="104"/>
      <c r="C41" s="34"/>
      <c r="D41" s="34"/>
      <c r="E41" s="89"/>
      <c r="F41" s="94"/>
      <c r="G41" s="38"/>
      <c r="H41" s="38"/>
      <c r="I41" s="95"/>
      <c r="J41" s="193"/>
      <c r="K41" s="209"/>
      <c r="L41" s="193">
        <f t="shared" si="0"/>
        <v>0</v>
      </c>
      <c r="M41" s="255"/>
      <c r="N41" s="257"/>
    </row>
    <row r="42" spans="1:14" ht="18.75" customHeight="1" thickBot="1" x14ac:dyDescent="0.3">
      <c r="A42" s="253"/>
      <c r="B42" s="107"/>
      <c r="C42" s="39"/>
      <c r="D42" s="39"/>
      <c r="E42" s="90"/>
      <c r="F42" s="96"/>
      <c r="G42" s="40"/>
      <c r="H42" s="40"/>
      <c r="I42" s="147"/>
      <c r="J42" s="195"/>
      <c r="K42" s="211"/>
      <c r="L42" s="195">
        <f t="shared" si="0"/>
        <v>0</v>
      </c>
      <c r="M42" s="256"/>
      <c r="N42" s="257"/>
    </row>
    <row r="43" spans="1:14" ht="18.75" customHeight="1" thickBot="1" x14ac:dyDescent="0.3">
      <c r="A43" s="251"/>
      <c r="B43" s="103"/>
      <c r="C43" s="33"/>
      <c r="D43" s="33"/>
      <c r="E43" s="88"/>
      <c r="F43" s="93"/>
      <c r="G43" s="37"/>
      <c r="H43" s="37"/>
      <c r="I43" s="36"/>
      <c r="J43" s="192"/>
      <c r="K43" s="208"/>
      <c r="L43" s="192">
        <f>J43*K43</f>
        <v>0</v>
      </c>
      <c r="M43" s="254">
        <f>SUM(L43,L44,L45,L46)</f>
        <v>0</v>
      </c>
      <c r="N43" s="257"/>
    </row>
    <row r="44" spans="1:14" ht="18.75" customHeight="1" thickBot="1" x14ac:dyDescent="0.3">
      <c r="A44" s="252"/>
      <c r="B44" s="104"/>
      <c r="C44" s="34"/>
      <c r="D44" s="34"/>
      <c r="E44" s="89"/>
      <c r="F44" s="94"/>
      <c r="G44" s="38"/>
      <c r="H44" s="38"/>
      <c r="I44" s="95"/>
      <c r="J44" s="193"/>
      <c r="K44" s="209"/>
      <c r="L44" s="193">
        <f t="shared" si="0"/>
        <v>0</v>
      </c>
      <c r="M44" s="255"/>
      <c r="N44" s="257"/>
    </row>
    <row r="45" spans="1:14" ht="18.75" customHeight="1" thickBot="1" x14ac:dyDescent="0.3">
      <c r="A45" s="252"/>
      <c r="B45" s="104"/>
      <c r="C45" s="34"/>
      <c r="D45" s="34"/>
      <c r="E45" s="89"/>
      <c r="F45" s="94"/>
      <c r="G45" s="38"/>
      <c r="H45" s="38"/>
      <c r="I45" s="95"/>
      <c r="J45" s="193"/>
      <c r="K45" s="209"/>
      <c r="L45" s="193">
        <f t="shared" si="0"/>
        <v>0</v>
      </c>
      <c r="M45" s="255"/>
      <c r="N45" s="257"/>
    </row>
    <row r="46" spans="1:14" ht="18.75" customHeight="1" thickBot="1" x14ac:dyDescent="0.3">
      <c r="A46" s="253"/>
      <c r="B46" s="107"/>
      <c r="C46" s="39"/>
      <c r="D46" s="39"/>
      <c r="E46" s="90"/>
      <c r="F46" s="96"/>
      <c r="G46" s="40"/>
      <c r="H46" s="40"/>
      <c r="I46" s="147"/>
      <c r="J46" s="195"/>
      <c r="K46" s="211"/>
      <c r="L46" s="195">
        <f t="shared" si="0"/>
        <v>0</v>
      </c>
      <c r="M46" s="256"/>
      <c r="N46" s="257"/>
    </row>
    <row r="47" spans="1:14" ht="18.75" customHeight="1" thickBot="1" x14ac:dyDescent="0.3">
      <c r="A47" s="251"/>
      <c r="B47" s="103"/>
      <c r="C47" s="33"/>
      <c r="D47" s="33"/>
      <c r="E47" s="88"/>
      <c r="F47" s="93"/>
      <c r="G47" s="37"/>
      <c r="H47" s="37"/>
      <c r="I47" s="36"/>
      <c r="J47" s="192"/>
      <c r="K47" s="208"/>
      <c r="L47" s="192">
        <f>J47*K47</f>
        <v>0</v>
      </c>
      <c r="M47" s="254">
        <f>SUM(L47,L48,L49,L50)</f>
        <v>0</v>
      </c>
      <c r="N47" s="257"/>
    </row>
    <row r="48" spans="1:14" ht="18.75" customHeight="1" thickBot="1" x14ac:dyDescent="0.3">
      <c r="A48" s="252"/>
      <c r="B48" s="104"/>
      <c r="C48" s="34"/>
      <c r="D48" s="34"/>
      <c r="E48" s="89"/>
      <c r="F48" s="94"/>
      <c r="G48" s="38"/>
      <c r="H48" s="38"/>
      <c r="I48" s="95"/>
      <c r="J48" s="193"/>
      <c r="K48" s="209"/>
      <c r="L48" s="193">
        <f t="shared" si="0"/>
        <v>0</v>
      </c>
      <c r="M48" s="255"/>
      <c r="N48" s="257"/>
    </row>
    <row r="49" spans="1:14" ht="18.75" customHeight="1" thickBot="1" x14ac:dyDescent="0.3">
      <c r="A49" s="252"/>
      <c r="B49" s="104"/>
      <c r="C49" s="34"/>
      <c r="D49" s="34"/>
      <c r="E49" s="89"/>
      <c r="F49" s="94"/>
      <c r="G49" s="38"/>
      <c r="H49" s="38"/>
      <c r="I49" s="95"/>
      <c r="J49" s="193"/>
      <c r="K49" s="209"/>
      <c r="L49" s="193">
        <f t="shared" si="0"/>
        <v>0</v>
      </c>
      <c r="M49" s="255"/>
      <c r="N49" s="257"/>
    </row>
    <row r="50" spans="1:14" ht="18.75" customHeight="1" thickBot="1" x14ac:dyDescent="0.3">
      <c r="A50" s="253"/>
      <c r="B50" s="107"/>
      <c r="C50" s="39"/>
      <c r="D50" s="39"/>
      <c r="E50" s="90"/>
      <c r="F50" s="96"/>
      <c r="G50" s="40"/>
      <c r="H50" s="40"/>
      <c r="I50" s="147"/>
      <c r="J50" s="195"/>
      <c r="K50" s="211"/>
      <c r="L50" s="195">
        <f t="shared" si="0"/>
        <v>0</v>
      </c>
      <c r="M50" s="256"/>
      <c r="N50" s="257"/>
    </row>
  </sheetData>
  <sheetProtection sheet="1" objects="1" scenarios="1" sort="0" autoFilter="0"/>
  <autoFilter ref="A2:J48">
    <sortState ref="A3:J76">
      <sortCondition ref="E2:E202"/>
    </sortState>
  </autoFilter>
  <mergeCells count="39">
    <mergeCell ref="M3:M6"/>
    <mergeCell ref="M7:M10"/>
    <mergeCell ref="M11:M14"/>
    <mergeCell ref="M15:M18"/>
    <mergeCell ref="I1:N1"/>
    <mergeCell ref="A1:E1"/>
    <mergeCell ref="N27:N30"/>
    <mergeCell ref="N31:N34"/>
    <mergeCell ref="N35:N38"/>
    <mergeCell ref="N3:N6"/>
    <mergeCell ref="N7:N10"/>
    <mergeCell ref="N11:N14"/>
    <mergeCell ref="N15:N18"/>
    <mergeCell ref="N19:N22"/>
    <mergeCell ref="M19:M22"/>
    <mergeCell ref="M23:M26"/>
    <mergeCell ref="M27:M30"/>
    <mergeCell ref="M31:M34"/>
    <mergeCell ref="M35:M38"/>
    <mergeCell ref="F1:H1"/>
    <mergeCell ref="A3:A6"/>
    <mergeCell ref="M43:M46"/>
    <mergeCell ref="N43:N46"/>
    <mergeCell ref="M47:M50"/>
    <mergeCell ref="N47:N50"/>
    <mergeCell ref="N23:N26"/>
    <mergeCell ref="M39:M42"/>
    <mergeCell ref="N39:N42"/>
    <mergeCell ref="A7:A10"/>
    <mergeCell ref="A11:A14"/>
    <mergeCell ref="A15:A18"/>
    <mergeCell ref="A19:A22"/>
    <mergeCell ref="A23:A26"/>
    <mergeCell ref="A47:A50"/>
    <mergeCell ref="A27:A30"/>
    <mergeCell ref="A31:A34"/>
    <mergeCell ref="A35:A38"/>
    <mergeCell ref="A39:A42"/>
    <mergeCell ref="A43:A46"/>
  </mergeCells>
  <conditionalFormatting sqref="F1:H2 M2:M3 N2 I1:I11 A3 B2:E42 A1 A7 A11 A15 A19 A23 A27 A31 A35 A39 J2:L6 J7:K7 I12:K14 I15:L42">
    <cfRule type="cellIs" dxfId="21" priority="33" stopIfTrue="1" operator="equal">
      <formula>"#HODNOTA!"</formula>
    </cfRule>
  </conditionalFormatting>
  <conditionalFormatting sqref="F3:H42">
    <cfRule type="cellIs" dxfId="20" priority="34" stopIfTrue="1" operator="greaterThan">
      <formula>$S$1</formula>
    </cfRule>
  </conditionalFormatting>
  <conditionalFormatting sqref="A2">
    <cfRule type="cellIs" dxfId="19" priority="32" stopIfTrue="1" operator="equal">
      <formula>"#HODNOTA!"</formula>
    </cfRule>
  </conditionalFormatting>
  <conditionalFormatting sqref="A43:E43 I43:K46 B44:E46">
    <cfRule type="cellIs" dxfId="18" priority="20" stopIfTrue="1" operator="equal">
      <formula>"#HODNOTA!"</formula>
    </cfRule>
  </conditionalFormatting>
  <conditionalFormatting sqref="F43:H46">
    <cfRule type="cellIs" dxfId="17" priority="21" stopIfTrue="1" operator="greaterThan">
      <formula>$S$1</formula>
    </cfRule>
  </conditionalFormatting>
  <conditionalFormatting sqref="A47:E47 I47:K50 B48:E50">
    <cfRule type="cellIs" dxfId="16" priority="18" stopIfTrue="1" operator="equal">
      <formula>"#HODNOTA!"</formula>
    </cfRule>
  </conditionalFormatting>
  <conditionalFormatting sqref="F47:H50">
    <cfRule type="cellIs" dxfId="15" priority="19" stopIfTrue="1" operator="greaterThan">
      <formula>$S$1</formula>
    </cfRule>
  </conditionalFormatting>
  <conditionalFormatting sqref="L7:L10">
    <cfRule type="cellIs" dxfId="14" priority="17" stopIfTrue="1" operator="equal">
      <formula>"#HODNOTA!"</formula>
    </cfRule>
  </conditionalFormatting>
  <conditionalFormatting sqref="L11:L14">
    <cfRule type="cellIs" dxfId="13" priority="16" stopIfTrue="1" operator="equal">
      <formula>"#HODNOTA!"</formula>
    </cfRule>
  </conditionalFormatting>
  <conditionalFormatting sqref="L43:L46">
    <cfRule type="cellIs" dxfId="12" priority="15" stopIfTrue="1" operator="equal">
      <formula>"#HODNOTA!"</formula>
    </cfRule>
  </conditionalFormatting>
  <conditionalFormatting sqref="L47:L50">
    <cfRule type="cellIs" dxfId="11" priority="14" stopIfTrue="1" operator="equal">
      <formula>"#HODNOTA!"</formula>
    </cfRule>
  </conditionalFormatting>
  <conditionalFormatting sqref="M7">
    <cfRule type="cellIs" dxfId="10" priority="13" stopIfTrue="1" operator="equal">
      <formula>"#HODNOTA!"</formula>
    </cfRule>
  </conditionalFormatting>
  <conditionalFormatting sqref="M11">
    <cfRule type="cellIs" dxfId="9" priority="12" stopIfTrue="1" operator="equal">
      <formula>"#HODNOTA!"</formula>
    </cfRule>
  </conditionalFormatting>
  <conditionalFormatting sqref="M15">
    <cfRule type="cellIs" dxfId="8" priority="11" stopIfTrue="1" operator="equal">
      <formula>"#HODNOTA!"</formula>
    </cfRule>
  </conditionalFormatting>
  <conditionalFormatting sqref="M19">
    <cfRule type="cellIs" dxfId="7" priority="10" stopIfTrue="1" operator="equal">
      <formula>"#HODNOTA!"</formula>
    </cfRule>
  </conditionalFormatting>
  <conditionalFormatting sqref="M23">
    <cfRule type="cellIs" dxfId="6" priority="9" stopIfTrue="1" operator="equal">
      <formula>"#HODNOTA!"</formula>
    </cfRule>
  </conditionalFormatting>
  <conditionalFormatting sqref="M27">
    <cfRule type="cellIs" dxfId="5" priority="8" stopIfTrue="1" operator="equal">
      <formula>"#HODNOTA!"</formula>
    </cfRule>
  </conditionalFormatting>
  <conditionalFormatting sqref="M31">
    <cfRule type="cellIs" dxfId="4" priority="7" stopIfTrue="1" operator="equal">
      <formula>"#HODNOTA!"</formula>
    </cfRule>
  </conditionalFormatting>
  <conditionalFormatting sqref="M35">
    <cfRule type="cellIs" dxfId="3" priority="6" stopIfTrue="1" operator="equal">
      <formula>"#HODNOTA!"</formula>
    </cfRule>
  </conditionalFormatting>
  <conditionalFormatting sqref="M39">
    <cfRule type="cellIs" dxfId="2" priority="5" stopIfTrue="1" operator="equal">
      <formula>"#HODNOTA!"</formula>
    </cfRule>
  </conditionalFormatting>
  <conditionalFormatting sqref="M43">
    <cfRule type="cellIs" dxfId="1" priority="4" stopIfTrue="1" operator="equal">
      <formula>"#HODNOTA!"</formula>
    </cfRule>
  </conditionalFormatting>
  <conditionalFormatting sqref="M47">
    <cfRule type="cellIs" dxfId="0" priority="2" stopIfTrue="1" operator="equal">
      <formula>"#HODNOTA!"</formula>
    </cfRule>
  </conditionalFormatting>
  <conditionalFormatting sqref="K3:K50">
    <cfRule type="colorScale" priority="1">
      <colorScale>
        <cfvo type="num" val="0"/>
        <cfvo type="num" val="1"/>
        <color theme="9" tint="-0.249977111117893"/>
        <color rgb="FF00B050"/>
      </colorScale>
    </cfRule>
  </conditionalFormatting>
  <pageMargins left="0.31496062992125984" right="0.31496062992125984" top="0.59055118110236227" bottom="0.59055118110236227" header="0.31496062992125984" footer="0.31496062992125984"/>
  <pageSetup paperSize="9" scale="66" fitToHeight="2" orientation="portrait" r:id="rId1"/>
  <headerFooter>
    <oddHeader>&amp;Rverze 2.1</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view="pageLayout" zoomScaleNormal="100" workbookViewId="0">
      <selection activeCell="Q10" sqref="Q10"/>
    </sheetView>
  </sheetViews>
  <sheetFormatPr defaultRowHeight="15" x14ac:dyDescent="0.25"/>
  <cols>
    <col min="1" max="1" width="2.140625" customWidth="1"/>
    <col min="2" max="2" width="13.5703125" customWidth="1"/>
    <col min="3" max="3" width="9.85546875" customWidth="1"/>
    <col min="4" max="4" width="12" customWidth="1"/>
    <col min="5" max="5" width="17.140625" customWidth="1"/>
    <col min="6" max="7" width="2.140625" customWidth="1"/>
    <col min="8" max="8" width="13.5703125" customWidth="1"/>
    <col min="9" max="9" width="9.85546875" customWidth="1"/>
    <col min="10" max="10" width="12" customWidth="1"/>
    <col min="11" max="11" width="17.140625" customWidth="1"/>
    <col min="12" max="12" width="2.140625" customWidth="1"/>
  </cols>
  <sheetData>
    <row r="1" spans="1:12" ht="11.25" customHeight="1" thickBot="1" x14ac:dyDescent="0.3">
      <c r="A1" s="32"/>
      <c r="F1" s="31"/>
      <c r="G1" s="32"/>
      <c r="L1" s="31"/>
    </row>
    <row r="2" spans="1:12" ht="36.75" customHeight="1" thickBot="1" x14ac:dyDescent="0.3">
      <c r="B2" s="262" t="s">
        <v>15</v>
      </c>
      <c r="C2" s="263"/>
      <c r="D2" s="263"/>
      <c r="E2" s="28"/>
      <c r="F2" s="6"/>
      <c r="H2" s="262" t="s">
        <v>15</v>
      </c>
      <c r="I2" s="263"/>
      <c r="J2" s="263"/>
      <c r="K2" s="28"/>
    </row>
    <row r="3" spans="1:12" ht="31.5" customHeight="1" thickBot="1" x14ac:dyDescent="0.5">
      <c r="B3" s="14" t="s">
        <v>10</v>
      </c>
      <c r="C3" s="15"/>
      <c r="D3" s="16" t="s">
        <v>17</v>
      </c>
      <c r="E3" s="17"/>
      <c r="F3" s="5"/>
      <c r="H3" s="14" t="s">
        <v>10</v>
      </c>
      <c r="I3" s="15"/>
      <c r="J3" s="16" t="s">
        <v>17</v>
      </c>
      <c r="K3" s="17"/>
    </row>
    <row r="4" spans="1:12" ht="24.75" customHeight="1" thickBot="1" x14ac:dyDescent="0.3">
      <c r="B4" s="13" t="s">
        <v>16</v>
      </c>
      <c r="C4" s="264"/>
      <c r="D4" s="265"/>
      <c r="E4" s="266"/>
      <c r="F4" s="7"/>
      <c r="H4" s="13" t="s">
        <v>16</v>
      </c>
      <c r="I4" s="264"/>
      <c r="J4" s="265"/>
      <c r="K4" s="266"/>
    </row>
    <row r="5" spans="1:12" ht="17.25" customHeight="1" thickBot="1" x14ac:dyDescent="0.3">
      <c r="B5" s="24"/>
      <c r="C5" s="18" t="s">
        <v>20</v>
      </c>
      <c r="D5" s="18" t="s">
        <v>22</v>
      </c>
      <c r="E5" s="19" t="s">
        <v>21</v>
      </c>
      <c r="H5" s="24"/>
      <c r="I5" s="18" t="s">
        <v>20</v>
      </c>
      <c r="J5" s="18" t="s">
        <v>22</v>
      </c>
      <c r="K5" s="19" t="s">
        <v>21</v>
      </c>
    </row>
    <row r="6" spans="1:12" ht="45" customHeight="1" x14ac:dyDescent="0.25">
      <c r="B6" s="25" t="s">
        <v>2</v>
      </c>
      <c r="C6" s="20"/>
      <c r="D6" s="21"/>
      <c r="E6" s="22"/>
      <c r="H6" s="25" t="s">
        <v>2</v>
      </c>
      <c r="I6" s="20"/>
      <c r="J6" s="21"/>
      <c r="K6" s="22"/>
    </row>
    <row r="7" spans="1:12" ht="45" customHeight="1" x14ac:dyDescent="0.25">
      <c r="B7" s="26" t="s">
        <v>3</v>
      </c>
      <c r="C7" s="8"/>
      <c r="D7" s="9"/>
      <c r="E7" s="10"/>
      <c r="H7" s="26" t="s">
        <v>3</v>
      </c>
      <c r="I7" s="8"/>
      <c r="J7" s="9"/>
      <c r="K7" s="10"/>
    </row>
    <row r="8" spans="1:12" ht="45" customHeight="1" x14ac:dyDescent="0.25">
      <c r="B8" s="25" t="s">
        <v>4</v>
      </c>
      <c r="C8" s="8"/>
      <c r="D8" s="9"/>
      <c r="E8" s="10"/>
      <c r="H8" s="25" t="s">
        <v>4</v>
      </c>
      <c r="I8" s="8"/>
      <c r="J8" s="9"/>
      <c r="K8" s="10"/>
    </row>
    <row r="9" spans="1:12" ht="45" customHeight="1" thickBot="1" x14ac:dyDescent="0.3">
      <c r="B9" s="27" t="s">
        <v>14</v>
      </c>
      <c r="C9" s="23"/>
      <c r="D9" s="11"/>
      <c r="E9" s="12"/>
      <c r="H9" s="27" t="s">
        <v>14</v>
      </c>
      <c r="I9" s="23"/>
      <c r="J9" s="11"/>
      <c r="K9" s="12"/>
    </row>
    <row r="10" spans="1:12" ht="11.25" customHeight="1" x14ac:dyDescent="0.25">
      <c r="A10" s="29"/>
      <c r="F10" s="30"/>
      <c r="G10" s="29"/>
      <c r="L10" s="30"/>
    </row>
    <row r="11" spans="1:12" ht="11.25" customHeight="1" thickBot="1" x14ac:dyDescent="0.3">
      <c r="A11" s="32"/>
      <c r="F11" s="31"/>
      <c r="G11" s="32"/>
      <c r="L11" s="31"/>
    </row>
    <row r="12" spans="1:12" ht="36.75" customHeight="1" thickBot="1" x14ac:dyDescent="0.3">
      <c r="B12" s="262" t="s">
        <v>15</v>
      </c>
      <c r="C12" s="263"/>
      <c r="D12" s="263"/>
      <c r="E12" s="28"/>
      <c r="H12" s="262" t="s">
        <v>15</v>
      </c>
      <c r="I12" s="263"/>
      <c r="J12" s="263"/>
      <c r="K12" s="28"/>
    </row>
    <row r="13" spans="1:12" ht="32.25" thickBot="1" x14ac:dyDescent="0.5">
      <c r="B13" s="14" t="s">
        <v>10</v>
      </c>
      <c r="C13" s="15"/>
      <c r="D13" s="16" t="s">
        <v>17</v>
      </c>
      <c r="E13" s="17"/>
      <c r="H13" s="14" t="s">
        <v>10</v>
      </c>
      <c r="I13" s="15"/>
      <c r="J13" s="16" t="s">
        <v>17</v>
      </c>
      <c r="K13" s="17"/>
    </row>
    <row r="14" spans="1:12" ht="24.75" customHeight="1" thickBot="1" x14ac:dyDescent="0.3">
      <c r="B14" s="13" t="s">
        <v>16</v>
      </c>
      <c r="C14" s="264"/>
      <c r="D14" s="265"/>
      <c r="E14" s="266"/>
      <c r="H14" s="13" t="s">
        <v>16</v>
      </c>
      <c r="I14" s="264"/>
      <c r="J14" s="265"/>
      <c r="K14" s="266"/>
    </row>
    <row r="15" spans="1:12" ht="17.25" customHeight="1" thickBot="1" x14ac:dyDescent="0.3">
      <c r="B15" s="24"/>
      <c r="C15" s="18" t="s">
        <v>20</v>
      </c>
      <c r="D15" s="18" t="s">
        <v>22</v>
      </c>
      <c r="E15" s="19" t="s">
        <v>21</v>
      </c>
      <c r="H15" s="24"/>
      <c r="I15" s="18" t="s">
        <v>20</v>
      </c>
      <c r="J15" s="18" t="s">
        <v>22</v>
      </c>
      <c r="K15" s="19" t="s">
        <v>21</v>
      </c>
    </row>
    <row r="16" spans="1:12" ht="45" customHeight="1" x14ac:dyDescent="0.25">
      <c r="B16" s="25" t="s">
        <v>2</v>
      </c>
      <c r="C16" s="20"/>
      <c r="D16" s="21"/>
      <c r="E16" s="22"/>
      <c r="H16" s="25" t="s">
        <v>2</v>
      </c>
      <c r="I16" s="20"/>
      <c r="J16" s="21"/>
      <c r="K16" s="22"/>
    </row>
    <row r="17" spans="1:12" ht="45" customHeight="1" x14ac:dyDescent="0.25">
      <c r="B17" s="26" t="s">
        <v>3</v>
      </c>
      <c r="C17" s="8"/>
      <c r="D17" s="9"/>
      <c r="E17" s="10"/>
      <c r="H17" s="26" t="s">
        <v>3</v>
      </c>
      <c r="I17" s="8"/>
      <c r="J17" s="9"/>
      <c r="K17" s="10"/>
    </row>
    <row r="18" spans="1:12" ht="45" customHeight="1" x14ac:dyDescent="0.25">
      <c r="B18" s="25" t="s">
        <v>4</v>
      </c>
      <c r="C18" s="8"/>
      <c r="D18" s="9"/>
      <c r="E18" s="10"/>
      <c r="H18" s="25" t="s">
        <v>4</v>
      </c>
      <c r="I18" s="8"/>
      <c r="J18" s="9"/>
      <c r="K18" s="10"/>
    </row>
    <row r="19" spans="1:12" ht="45" customHeight="1" thickBot="1" x14ac:dyDescent="0.3">
      <c r="B19" s="27" t="s">
        <v>14</v>
      </c>
      <c r="C19" s="23"/>
      <c r="D19" s="11"/>
      <c r="E19" s="12"/>
      <c r="H19" s="27" t="s">
        <v>14</v>
      </c>
      <c r="I19" s="23"/>
      <c r="J19" s="11"/>
      <c r="K19" s="12"/>
    </row>
    <row r="20" spans="1:12" ht="11.25" customHeight="1" x14ac:dyDescent="0.25">
      <c r="A20" s="29"/>
      <c r="F20" s="30"/>
      <c r="G20" s="29"/>
      <c r="L20" s="30"/>
    </row>
    <row r="21" spans="1:12" ht="11.25" customHeight="1" thickBot="1" x14ac:dyDescent="0.3">
      <c r="A21" s="32"/>
      <c r="F21" s="31"/>
      <c r="G21" s="32"/>
      <c r="L21" s="31"/>
    </row>
    <row r="22" spans="1:12" ht="36.75" customHeight="1" thickBot="1" x14ac:dyDescent="0.3">
      <c r="B22" s="262" t="s">
        <v>15</v>
      </c>
      <c r="C22" s="263"/>
      <c r="D22" s="263"/>
      <c r="E22" s="28"/>
      <c r="H22" s="262" t="s">
        <v>15</v>
      </c>
      <c r="I22" s="263"/>
      <c r="J22" s="263"/>
      <c r="K22" s="28"/>
    </row>
    <row r="23" spans="1:12" ht="32.25" thickBot="1" x14ac:dyDescent="0.5">
      <c r="B23" s="14" t="s">
        <v>10</v>
      </c>
      <c r="C23" s="15"/>
      <c r="D23" s="16" t="s">
        <v>17</v>
      </c>
      <c r="E23" s="17"/>
      <c r="H23" s="14" t="s">
        <v>10</v>
      </c>
      <c r="I23" s="15"/>
      <c r="J23" s="16" t="s">
        <v>17</v>
      </c>
      <c r="K23" s="17"/>
    </row>
    <row r="24" spans="1:12" ht="24.75" customHeight="1" thickBot="1" x14ac:dyDescent="0.3">
      <c r="B24" s="13" t="s">
        <v>16</v>
      </c>
      <c r="C24" s="264"/>
      <c r="D24" s="265"/>
      <c r="E24" s="266"/>
      <c r="H24" s="13" t="s">
        <v>16</v>
      </c>
      <c r="I24" s="264"/>
      <c r="J24" s="265"/>
      <c r="K24" s="266"/>
    </row>
    <row r="25" spans="1:12" ht="17.25" customHeight="1" thickBot="1" x14ac:dyDescent="0.3">
      <c r="B25" s="24"/>
      <c r="C25" s="18" t="s">
        <v>20</v>
      </c>
      <c r="D25" s="18" t="s">
        <v>22</v>
      </c>
      <c r="E25" s="19" t="s">
        <v>21</v>
      </c>
      <c r="H25" s="24"/>
      <c r="I25" s="18" t="s">
        <v>20</v>
      </c>
      <c r="J25" s="18" t="s">
        <v>22</v>
      </c>
      <c r="K25" s="19" t="s">
        <v>21</v>
      </c>
    </row>
    <row r="26" spans="1:12" ht="45" customHeight="1" x14ac:dyDescent="0.25">
      <c r="B26" s="25" t="s">
        <v>2</v>
      </c>
      <c r="C26" s="20"/>
      <c r="D26" s="21"/>
      <c r="E26" s="22"/>
      <c r="H26" s="25" t="s">
        <v>2</v>
      </c>
      <c r="I26" s="20"/>
      <c r="J26" s="21"/>
      <c r="K26" s="22"/>
    </row>
    <row r="27" spans="1:12" ht="45" customHeight="1" x14ac:dyDescent="0.25">
      <c r="B27" s="26" t="s">
        <v>3</v>
      </c>
      <c r="C27" s="8"/>
      <c r="D27" s="9"/>
      <c r="E27" s="10"/>
      <c r="H27" s="26" t="s">
        <v>3</v>
      </c>
      <c r="I27" s="8"/>
      <c r="J27" s="9"/>
      <c r="K27" s="10"/>
    </row>
    <row r="28" spans="1:12" ht="45" customHeight="1" x14ac:dyDescent="0.25">
      <c r="B28" s="25" t="s">
        <v>4</v>
      </c>
      <c r="C28" s="8"/>
      <c r="D28" s="9"/>
      <c r="E28" s="10"/>
      <c r="H28" s="25" t="s">
        <v>4</v>
      </c>
      <c r="I28" s="8"/>
      <c r="J28" s="9"/>
      <c r="K28" s="10"/>
    </row>
    <row r="29" spans="1:12" ht="45" customHeight="1" thickBot="1" x14ac:dyDescent="0.3">
      <c r="B29" s="27" t="s">
        <v>14</v>
      </c>
      <c r="C29" s="23"/>
      <c r="D29" s="11"/>
      <c r="E29" s="12"/>
      <c r="H29" s="27" t="s">
        <v>14</v>
      </c>
      <c r="I29" s="23"/>
      <c r="J29" s="11"/>
      <c r="K29" s="12"/>
    </row>
    <row r="30" spans="1:12" ht="11.25" customHeight="1" x14ac:dyDescent="0.25">
      <c r="A30" s="29"/>
      <c r="F30" s="30"/>
      <c r="G30" s="29"/>
      <c r="L30" s="30"/>
    </row>
  </sheetData>
  <sheetProtection sheet="1" objects="1" scenarios="1"/>
  <mergeCells count="12">
    <mergeCell ref="B22:D22"/>
    <mergeCell ref="H22:J22"/>
    <mergeCell ref="C24:E24"/>
    <mergeCell ref="I24:K24"/>
    <mergeCell ref="C14:E14"/>
    <mergeCell ref="I14:K14"/>
    <mergeCell ref="B2:D2"/>
    <mergeCell ref="H2:J2"/>
    <mergeCell ref="B12:D12"/>
    <mergeCell ref="H12:J12"/>
    <mergeCell ref="C4:E4"/>
    <mergeCell ref="I4:K4"/>
  </mergeCells>
  <phoneticPr fontId="0" type="noConversion"/>
  <printOptions verticalCentered="1"/>
  <pageMargins left="0.59055118110236227" right="0.59055118110236227" top="0.59055118110236227" bottom="0.59055118110236227"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02"/>
  <sheetViews>
    <sheetView view="pageBreakPreview" zoomScaleNormal="100" zoomScaleSheetLayoutView="100" workbookViewId="0">
      <selection activeCell="L11" sqref="L11"/>
    </sheetView>
  </sheetViews>
  <sheetFormatPr defaultColWidth="9.140625" defaultRowHeight="15" x14ac:dyDescent="0.25"/>
  <cols>
    <col min="1" max="1" width="8.85546875" style="101" customWidth="1"/>
    <col min="2" max="2" width="27.85546875" style="77" customWidth="1"/>
    <col min="3" max="3" width="19.42578125" style="77" customWidth="1"/>
    <col min="4" max="4" width="6.42578125" style="77" customWidth="1"/>
    <col min="5" max="5" width="12.7109375" style="102" customWidth="1"/>
    <col min="6" max="6" width="17.5703125" style="102" customWidth="1"/>
    <col min="7" max="7" width="22.42578125" style="102" customWidth="1"/>
    <col min="8" max="8" width="35.28515625" style="102" customWidth="1"/>
    <col min="9" max="16384" width="9.140625" style="77"/>
  </cols>
  <sheetData>
    <row r="1" spans="1:8" s="97" customFormat="1" ht="33.75" customHeight="1" thickBot="1" x14ac:dyDescent="0.3">
      <c r="A1" s="221" t="s">
        <v>29</v>
      </c>
      <c r="B1" s="221"/>
      <c r="C1" s="221"/>
      <c r="D1" s="221"/>
      <c r="E1" s="221"/>
      <c r="F1" s="222" t="s">
        <v>52</v>
      </c>
      <c r="G1" s="222"/>
      <c r="H1" s="222"/>
    </row>
    <row r="2" spans="1:8" ht="35.25" customHeight="1" thickBot="1" x14ac:dyDescent="0.3">
      <c r="A2" s="98" t="s">
        <v>1</v>
      </c>
      <c r="B2" s="79" t="s">
        <v>36</v>
      </c>
      <c r="C2" s="78" t="s">
        <v>37</v>
      </c>
      <c r="D2" s="99" t="s">
        <v>18</v>
      </c>
      <c r="E2" s="100" t="s">
        <v>23</v>
      </c>
      <c r="F2" s="79" t="s">
        <v>24</v>
      </c>
      <c r="G2" s="100" t="s">
        <v>25</v>
      </c>
      <c r="H2" s="79" t="s">
        <v>26</v>
      </c>
    </row>
    <row r="3" spans="1:8" ht="18.75" customHeight="1" x14ac:dyDescent="0.25">
      <c r="A3" s="103">
        <v>1</v>
      </c>
      <c r="B3" s="171"/>
      <c r="C3" s="171"/>
      <c r="D3" s="140"/>
      <c r="E3" s="110"/>
      <c r="F3" s="141"/>
      <c r="G3" s="142"/>
      <c r="H3" s="4"/>
    </row>
    <row r="4" spans="1:8" ht="18.75" customHeight="1" x14ac:dyDescent="0.25">
      <c r="A4" s="104">
        <v>2</v>
      </c>
      <c r="B4" s="172" t="s">
        <v>46</v>
      </c>
      <c r="C4" s="172" t="s">
        <v>47</v>
      </c>
      <c r="D4" s="122" t="s">
        <v>48</v>
      </c>
      <c r="E4" s="111">
        <v>2011</v>
      </c>
      <c r="F4" s="112" t="s">
        <v>49</v>
      </c>
      <c r="G4" s="128" t="s">
        <v>50</v>
      </c>
      <c r="H4" s="178" t="s">
        <v>51</v>
      </c>
    </row>
    <row r="5" spans="1:8" ht="18.75" customHeight="1" x14ac:dyDescent="0.25">
      <c r="A5" s="104">
        <v>3</v>
      </c>
      <c r="B5" s="173"/>
      <c r="C5" s="173"/>
      <c r="D5" s="116"/>
      <c r="E5" s="111"/>
      <c r="F5" s="112"/>
      <c r="G5" s="128"/>
      <c r="H5" s="35"/>
    </row>
    <row r="6" spans="1:8" ht="18.75" customHeight="1" x14ac:dyDescent="0.25">
      <c r="A6" s="104">
        <v>4</v>
      </c>
      <c r="B6" s="173"/>
      <c r="C6" s="173"/>
      <c r="D6" s="122"/>
      <c r="E6" s="111"/>
      <c r="F6" s="112"/>
      <c r="G6" s="128"/>
      <c r="H6" s="35"/>
    </row>
    <row r="7" spans="1:8" ht="18.75" customHeight="1" x14ac:dyDescent="0.25">
      <c r="A7" s="104">
        <v>5</v>
      </c>
      <c r="B7" s="173"/>
      <c r="C7" s="173"/>
      <c r="D7" s="122"/>
      <c r="E7" s="111"/>
      <c r="F7" s="112"/>
      <c r="G7" s="128"/>
      <c r="H7" s="35"/>
    </row>
    <row r="8" spans="1:8" ht="18.75" customHeight="1" x14ac:dyDescent="0.25">
      <c r="A8" s="104">
        <v>6</v>
      </c>
      <c r="B8" s="173"/>
      <c r="C8" s="173"/>
      <c r="D8" s="122"/>
      <c r="E8" s="109"/>
      <c r="F8" s="112"/>
      <c r="G8" s="130"/>
      <c r="H8" s="35"/>
    </row>
    <row r="9" spans="1:8" ht="18.75" customHeight="1" x14ac:dyDescent="0.25">
      <c r="A9" s="104">
        <v>7</v>
      </c>
      <c r="B9" s="173"/>
      <c r="C9" s="173"/>
      <c r="D9" s="122"/>
      <c r="E9" s="109"/>
      <c r="F9" s="112"/>
      <c r="G9" s="128"/>
      <c r="H9" s="35"/>
    </row>
    <row r="10" spans="1:8" ht="18.75" customHeight="1" x14ac:dyDescent="0.25">
      <c r="A10" s="104">
        <v>8</v>
      </c>
      <c r="B10" s="173"/>
      <c r="C10" s="173"/>
      <c r="D10" s="122"/>
      <c r="E10" s="111"/>
      <c r="F10" s="112"/>
      <c r="G10" s="128"/>
      <c r="H10" s="35"/>
    </row>
    <row r="11" spans="1:8" ht="18.75" customHeight="1" x14ac:dyDescent="0.25">
      <c r="A11" s="104">
        <v>9</v>
      </c>
      <c r="B11" s="173"/>
      <c r="C11" s="173"/>
      <c r="D11" s="122"/>
      <c r="E11" s="109"/>
      <c r="F11" s="112"/>
      <c r="G11" s="128"/>
      <c r="H11" s="35"/>
    </row>
    <row r="12" spans="1:8" ht="18.75" customHeight="1" x14ac:dyDescent="0.25">
      <c r="A12" s="104">
        <v>10</v>
      </c>
      <c r="B12" s="174"/>
      <c r="C12" s="174"/>
      <c r="D12" s="121"/>
      <c r="E12" s="111"/>
      <c r="F12" s="115"/>
      <c r="G12" s="129"/>
      <c r="H12" s="35"/>
    </row>
    <row r="13" spans="1:8" ht="18.75" customHeight="1" x14ac:dyDescent="0.25">
      <c r="A13" s="104">
        <v>11</v>
      </c>
      <c r="B13" s="173"/>
      <c r="C13" s="173"/>
      <c r="D13" s="122"/>
      <c r="E13" s="109"/>
      <c r="F13" s="112"/>
      <c r="G13" s="128"/>
      <c r="H13" s="35"/>
    </row>
    <row r="14" spans="1:8" ht="18.75" customHeight="1" x14ac:dyDescent="0.25">
      <c r="A14" s="104">
        <v>12</v>
      </c>
      <c r="B14" s="173"/>
      <c r="C14" s="173"/>
      <c r="D14" s="120"/>
      <c r="E14" s="111"/>
      <c r="F14" s="112"/>
      <c r="G14" s="128"/>
      <c r="H14" s="35"/>
    </row>
    <row r="15" spans="1:8" ht="18.75" customHeight="1" x14ac:dyDescent="0.25">
      <c r="A15" s="104">
        <v>13</v>
      </c>
      <c r="B15" s="173"/>
      <c r="C15" s="173"/>
      <c r="D15" s="119"/>
      <c r="E15" s="111"/>
      <c r="F15" s="112"/>
      <c r="G15" s="128"/>
      <c r="H15" s="35"/>
    </row>
    <row r="16" spans="1:8" ht="18.75" customHeight="1" x14ac:dyDescent="0.25">
      <c r="A16" s="104">
        <v>14</v>
      </c>
      <c r="B16" s="173"/>
      <c r="C16" s="173"/>
      <c r="D16" s="116"/>
      <c r="E16" s="109"/>
      <c r="F16" s="112"/>
      <c r="G16" s="128"/>
      <c r="H16" s="35"/>
    </row>
    <row r="17" spans="1:8" ht="18.75" customHeight="1" x14ac:dyDescent="0.25">
      <c r="A17" s="104">
        <v>15</v>
      </c>
      <c r="B17" s="173"/>
      <c r="C17" s="173"/>
      <c r="D17" s="125"/>
      <c r="E17" s="111"/>
      <c r="F17" s="112"/>
      <c r="G17" s="128"/>
      <c r="H17" s="35"/>
    </row>
    <row r="18" spans="1:8" ht="18.75" customHeight="1" x14ac:dyDescent="0.25">
      <c r="A18" s="104">
        <v>16</v>
      </c>
      <c r="B18" s="173"/>
      <c r="C18" s="173"/>
      <c r="D18" s="122"/>
      <c r="E18" s="111"/>
      <c r="F18" s="112"/>
      <c r="G18" s="128"/>
      <c r="H18" s="35"/>
    </row>
    <row r="19" spans="1:8" ht="18.75" customHeight="1" x14ac:dyDescent="0.25">
      <c r="A19" s="104">
        <v>17</v>
      </c>
      <c r="B19" s="173"/>
      <c r="C19" s="173"/>
      <c r="D19" s="122"/>
      <c r="E19" s="109"/>
      <c r="F19" s="112"/>
      <c r="G19" s="128"/>
      <c r="H19" s="35"/>
    </row>
    <row r="20" spans="1:8" ht="18.75" customHeight="1" x14ac:dyDescent="0.25">
      <c r="A20" s="104">
        <v>18</v>
      </c>
      <c r="B20" s="173"/>
      <c r="C20" s="173"/>
      <c r="D20" s="122"/>
      <c r="E20" s="109"/>
      <c r="F20" s="112"/>
      <c r="G20" s="128"/>
      <c r="H20" s="35"/>
    </row>
    <row r="21" spans="1:8" ht="18.75" customHeight="1" x14ac:dyDescent="0.25">
      <c r="A21" s="104">
        <v>19</v>
      </c>
      <c r="B21" s="173"/>
      <c r="C21" s="173"/>
      <c r="D21" s="119"/>
      <c r="E21" s="111"/>
      <c r="F21" s="112"/>
      <c r="G21" s="128"/>
      <c r="H21" s="35"/>
    </row>
    <row r="22" spans="1:8" ht="18.75" customHeight="1" x14ac:dyDescent="0.25">
      <c r="A22" s="104">
        <v>20</v>
      </c>
      <c r="B22" s="173"/>
      <c r="C22" s="173"/>
      <c r="D22" s="122"/>
      <c r="E22" s="109"/>
      <c r="F22" s="112"/>
      <c r="G22" s="130"/>
      <c r="H22" s="35"/>
    </row>
    <row r="23" spans="1:8" ht="18.75" customHeight="1" x14ac:dyDescent="0.25">
      <c r="A23" s="104">
        <v>21</v>
      </c>
      <c r="B23" s="173"/>
      <c r="C23" s="173"/>
      <c r="D23" s="119"/>
      <c r="E23" s="111"/>
      <c r="F23" s="112"/>
      <c r="G23" s="128"/>
      <c r="H23" s="35"/>
    </row>
    <row r="24" spans="1:8" ht="18.75" customHeight="1" x14ac:dyDescent="0.25">
      <c r="A24" s="104">
        <v>22</v>
      </c>
      <c r="B24" s="173"/>
      <c r="C24" s="173"/>
      <c r="D24" s="119"/>
      <c r="E24" s="111"/>
      <c r="F24" s="112"/>
      <c r="G24" s="128"/>
      <c r="H24" s="35"/>
    </row>
    <row r="25" spans="1:8" ht="18.75" customHeight="1" x14ac:dyDescent="0.25">
      <c r="A25" s="104">
        <v>23</v>
      </c>
      <c r="B25" s="173"/>
      <c r="C25" s="173"/>
      <c r="D25" s="122"/>
      <c r="E25" s="111"/>
      <c r="F25" s="112"/>
      <c r="G25" s="128"/>
      <c r="H25" s="35"/>
    </row>
    <row r="26" spans="1:8" ht="18.75" customHeight="1" x14ac:dyDescent="0.25">
      <c r="A26" s="104">
        <v>24</v>
      </c>
      <c r="B26" s="173"/>
      <c r="C26" s="173"/>
      <c r="D26" s="116"/>
      <c r="E26" s="109"/>
      <c r="F26" s="112"/>
      <c r="G26" s="128"/>
      <c r="H26" s="35"/>
    </row>
    <row r="27" spans="1:8" ht="18.75" customHeight="1" x14ac:dyDescent="0.25">
      <c r="A27" s="104">
        <v>25</v>
      </c>
      <c r="B27" s="173"/>
      <c r="C27" s="173"/>
      <c r="D27" s="122"/>
      <c r="E27" s="111"/>
      <c r="F27" s="112"/>
      <c r="G27" s="128"/>
      <c r="H27" s="35"/>
    </row>
    <row r="28" spans="1:8" ht="18.75" customHeight="1" x14ac:dyDescent="0.25">
      <c r="A28" s="104">
        <v>26</v>
      </c>
      <c r="B28" s="173"/>
      <c r="C28" s="173"/>
      <c r="D28" s="119"/>
      <c r="E28" s="111"/>
      <c r="F28" s="112"/>
      <c r="G28" s="128"/>
      <c r="H28" s="35"/>
    </row>
    <row r="29" spans="1:8" ht="18.75" customHeight="1" x14ac:dyDescent="0.25">
      <c r="A29" s="104">
        <v>27</v>
      </c>
      <c r="B29" s="173"/>
      <c r="C29" s="173"/>
      <c r="D29" s="119"/>
      <c r="E29" s="111"/>
      <c r="F29" s="112"/>
      <c r="G29" s="128"/>
      <c r="H29" s="35"/>
    </row>
    <row r="30" spans="1:8" ht="18.75" customHeight="1" x14ac:dyDescent="0.25">
      <c r="A30" s="104">
        <v>28</v>
      </c>
      <c r="B30" s="173"/>
      <c r="C30" s="173"/>
      <c r="D30" s="122"/>
      <c r="E30" s="111"/>
      <c r="F30" s="112"/>
      <c r="G30" s="128"/>
      <c r="H30" s="35"/>
    </row>
    <row r="31" spans="1:8" ht="18.75" customHeight="1" x14ac:dyDescent="0.25">
      <c r="A31" s="104">
        <v>29</v>
      </c>
      <c r="B31" s="174"/>
      <c r="C31" s="174"/>
      <c r="D31" s="123"/>
      <c r="E31" s="111"/>
      <c r="F31" s="115"/>
      <c r="G31" s="129"/>
      <c r="H31" s="35"/>
    </row>
    <row r="32" spans="1:8" ht="18.75" customHeight="1" x14ac:dyDescent="0.25">
      <c r="A32" s="104">
        <v>30</v>
      </c>
      <c r="B32" s="173"/>
      <c r="C32" s="173"/>
      <c r="D32" s="119"/>
      <c r="E32" s="111"/>
      <c r="F32" s="112"/>
      <c r="G32" s="128"/>
      <c r="H32" s="35"/>
    </row>
    <row r="33" spans="1:8" ht="18.75" customHeight="1" x14ac:dyDescent="0.25">
      <c r="A33" s="104">
        <v>31</v>
      </c>
      <c r="B33" s="173"/>
      <c r="C33" s="173"/>
      <c r="D33" s="124"/>
      <c r="E33" s="111"/>
      <c r="F33" s="112"/>
      <c r="G33" s="128"/>
      <c r="H33" s="35"/>
    </row>
    <row r="34" spans="1:8" ht="18.75" customHeight="1" x14ac:dyDescent="0.25">
      <c r="A34" s="104">
        <v>32</v>
      </c>
      <c r="B34" s="173"/>
      <c r="C34" s="173"/>
      <c r="D34" s="120"/>
      <c r="E34" s="111"/>
      <c r="F34" s="112"/>
      <c r="G34" s="128"/>
      <c r="H34" s="35"/>
    </row>
    <row r="35" spans="1:8" ht="18.75" customHeight="1" x14ac:dyDescent="0.25">
      <c r="A35" s="104">
        <v>33</v>
      </c>
      <c r="B35" s="174"/>
      <c r="C35" s="174"/>
      <c r="D35" s="123"/>
      <c r="E35" s="111"/>
      <c r="F35" s="115"/>
      <c r="G35" s="129"/>
      <c r="H35" s="35"/>
    </row>
    <row r="36" spans="1:8" ht="18.75" customHeight="1" x14ac:dyDescent="0.25">
      <c r="A36" s="104">
        <v>34</v>
      </c>
      <c r="B36" s="174"/>
      <c r="C36" s="174"/>
      <c r="D36" s="123"/>
      <c r="E36" s="111"/>
      <c r="F36" s="115"/>
      <c r="G36" s="129"/>
      <c r="H36" s="35"/>
    </row>
    <row r="37" spans="1:8" ht="18.75" customHeight="1" x14ac:dyDescent="0.25">
      <c r="A37" s="104">
        <v>35</v>
      </c>
      <c r="B37" s="173"/>
      <c r="C37" s="173"/>
      <c r="D37" s="125"/>
      <c r="E37" s="111"/>
      <c r="F37" s="112"/>
      <c r="G37" s="128"/>
      <c r="H37" s="35"/>
    </row>
    <row r="38" spans="1:8" ht="18.75" customHeight="1" x14ac:dyDescent="0.25">
      <c r="A38" s="104">
        <v>36</v>
      </c>
      <c r="B38" s="173"/>
      <c r="C38" s="173"/>
      <c r="D38" s="122"/>
      <c r="E38" s="111"/>
      <c r="F38" s="112"/>
      <c r="G38" s="128"/>
      <c r="H38" s="35"/>
    </row>
    <row r="39" spans="1:8" ht="18.75" customHeight="1" x14ac:dyDescent="0.25">
      <c r="A39" s="104">
        <v>37</v>
      </c>
      <c r="B39" s="173"/>
      <c r="C39" s="173"/>
      <c r="D39" s="126"/>
      <c r="E39" s="111"/>
      <c r="F39" s="112"/>
      <c r="G39" s="128"/>
      <c r="H39" s="35"/>
    </row>
    <row r="40" spans="1:8" ht="18.75" customHeight="1" x14ac:dyDescent="0.25">
      <c r="A40" s="104">
        <v>38</v>
      </c>
      <c r="B40" s="173"/>
      <c r="C40" s="173"/>
      <c r="D40" s="116"/>
      <c r="E40" s="109"/>
      <c r="F40" s="112"/>
      <c r="G40" s="128"/>
      <c r="H40" s="35"/>
    </row>
    <row r="41" spans="1:8" ht="18.75" customHeight="1" x14ac:dyDescent="0.25">
      <c r="A41" s="104">
        <v>39</v>
      </c>
      <c r="B41" s="173"/>
      <c r="C41" s="173"/>
      <c r="D41" s="119"/>
      <c r="E41" s="111"/>
      <c r="F41" s="112"/>
      <c r="G41" s="128"/>
      <c r="H41" s="35"/>
    </row>
    <row r="42" spans="1:8" ht="18.75" customHeight="1" x14ac:dyDescent="0.25">
      <c r="A42" s="104">
        <v>40</v>
      </c>
      <c r="B42" s="173"/>
      <c r="C42" s="173"/>
      <c r="D42" s="122"/>
      <c r="E42" s="111"/>
      <c r="F42" s="112"/>
      <c r="G42" s="128"/>
      <c r="H42" s="35"/>
    </row>
    <row r="43" spans="1:8" ht="18.75" customHeight="1" x14ac:dyDescent="0.25">
      <c r="A43" s="104">
        <v>41</v>
      </c>
      <c r="B43" s="172"/>
      <c r="C43" s="172"/>
      <c r="D43" s="122"/>
      <c r="E43" s="109"/>
      <c r="F43" s="112"/>
      <c r="G43" s="128"/>
      <c r="H43" s="35"/>
    </row>
    <row r="44" spans="1:8" ht="18.75" customHeight="1" x14ac:dyDescent="0.25">
      <c r="A44" s="104">
        <v>42</v>
      </c>
      <c r="B44" s="174"/>
      <c r="C44" s="174"/>
      <c r="D44" s="123"/>
      <c r="E44" s="109"/>
      <c r="F44" s="115"/>
      <c r="G44" s="129"/>
      <c r="H44" s="35"/>
    </row>
    <row r="45" spans="1:8" ht="18.75" customHeight="1" x14ac:dyDescent="0.25">
      <c r="A45" s="104">
        <v>43</v>
      </c>
      <c r="B45" s="172"/>
      <c r="C45" s="172"/>
      <c r="D45" s="122"/>
      <c r="E45" s="109"/>
      <c r="F45" s="112"/>
      <c r="G45" s="128"/>
      <c r="H45" s="35"/>
    </row>
    <row r="46" spans="1:8" ht="18.75" customHeight="1" x14ac:dyDescent="0.25">
      <c r="A46" s="104">
        <v>44</v>
      </c>
      <c r="B46" s="173"/>
      <c r="C46" s="173"/>
      <c r="D46" s="119"/>
      <c r="E46" s="111"/>
      <c r="F46" s="112"/>
      <c r="G46" s="128"/>
      <c r="H46" s="35"/>
    </row>
    <row r="47" spans="1:8" ht="18.75" customHeight="1" x14ac:dyDescent="0.25">
      <c r="A47" s="104">
        <v>45</v>
      </c>
      <c r="B47" s="173"/>
      <c r="C47" s="173"/>
      <c r="D47" s="122"/>
      <c r="E47" s="111"/>
      <c r="F47" s="112"/>
      <c r="G47" s="128"/>
      <c r="H47" s="35"/>
    </row>
    <row r="48" spans="1:8" ht="18.75" customHeight="1" x14ac:dyDescent="0.25">
      <c r="A48" s="104">
        <v>46</v>
      </c>
      <c r="B48" s="173"/>
      <c r="C48" s="173"/>
      <c r="D48" s="122"/>
      <c r="E48" s="111"/>
      <c r="F48" s="112"/>
      <c r="G48" s="128"/>
      <c r="H48" s="35"/>
    </row>
    <row r="49" spans="1:8" ht="18.75" customHeight="1" x14ac:dyDescent="0.25">
      <c r="A49" s="104">
        <v>47</v>
      </c>
      <c r="B49" s="173"/>
      <c r="C49" s="173"/>
      <c r="D49" s="116"/>
      <c r="E49" s="109"/>
      <c r="F49" s="112"/>
      <c r="G49" s="128"/>
      <c r="H49" s="35"/>
    </row>
    <row r="50" spans="1:8" ht="18.75" customHeight="1" x14ac:dyDescent="0.25">
      <c r="A50" s="104">
        <v>48</v>
      </c>
      <c r="B50" s="173"/>
      <c r="C50" s="173"/>
      <c r="D50" s="122"/>
      <c r="E50" s="111"/>
      <c r="F50" s="112"/>
      <c r="G50" s="128"/>
      <c r="H50" s="35"/>
    </row>
    <row r="51" spans="1:8" ht="18.75" customHeight="1" x14ac:dyDescent="0.25">
      <c r="A51" s="104">
        <v>49</v>
      </c>
      <c r="B51" s="173"/>
      <c r="C51" s="173"/>
      <c r="D51" s="122"/>
      <c r="E51" s="109"/>
      <c r="F51" s="112"/>
      <c r="G51" s="128"/>
      <c r="H51" s="35"/>
    </row>
    <row r="52" spans="1:8" ht="18.75" customHeight="1" x14ac:dyDescent="0.25">
      <c r="A52" s="104">
        <v>50</v>
      </c>
      <c r="B52" s="174"/>
      <c r="C52" s="174"/>
      <c r="D52" s="121"/>
      <c r="E52" s="111"/>
      <c r="F52" s="115"/>
      <c r="G52" s="129"/>
      <c r="H52" s="35"/>
    </row>
    <row r="53" spans="1:8" ht="18.75" customHeight="1" x14ac:dyDescent="0.25">
      <c r="A53" s="104">
        <v>51</v>
      </c>
      <c r="B53" s="173"/>
      <c r="C53" s="173"/>
      <c r="D53" s="119"/>
      <c r="E53" s="109"/>
      <c r="F53" s="112"/>
      <c r="G53" s="128"/>
      <c r="H53" s="35"/>
    </row>
    <row r="54" spans="1:8" ht="18.75" customHeight="1" x14ac:dyDescent="0.25">
      <c r="A54" s="104">
        <v>52</v>
      </c>
      <c r="B54" s="173"/>
      <c r="C54" s="173"/>
      <c r="D54" s="120"/>
      <c r="E54" s="109"/>
      <c r="F54" s="112"/>
      <c r="G54" s="128"/>
      <c r="H54" s="35"/>
    </row>
    <row r="55" spans="1:8" ht="18.75" customHeight="1" x14ac:dyDescent="0.25">
      <c r="A55" s="104">
        <v>53</v>
      </c>
      <c r="B55" s="173"/>
      <c r="C55" s="173"/>
      <c r="D55" s="122"/>
      <c r="E55" s="111"/>
      <c r="F55" s="112"/>
      <c r="G55" s="128"/>
      <c r="H55" s="35"/>
    </row>
    <row r="56" spans="1:8" ht="18.75" customHeight="1" x14ac:dyDescent="0.25">
      <c r="A56" s="104">
        <v>54</v>
      </c>
      <c r="B56" s="175"/>
      <c r="C56" s="175"/>
      <c r="D56" s="126"/>
      <c r="E56" s="111"/>
      <c r="F56" s="112"/>
      <c r="G56" s="128"/>
      <c r="H56" s="35"/>
    </row>
    <row r="57" spans="1:8" ht="18.75" customHeight="1" x14ac:dyDescent="0.25">
      <c r="A57" s="104">
        <v>55</v>
      </c>
      <c r="B57" s="173"/>
      <c r="C57" s="173"/>
      <c r="D57" s="116"/>
      <c r="E57" s="109"/>
      <c r="F57" s="112"/>
      <c r="G57" s="128"/>
      <c r="H57" s="35"/>
    </row>
    <row r="58" spans="1:8" ht="18.75" customHeight="1" x14ac:dyDescent="0.25">
      <c r="A58" s="104">
        <v>56</v>
      </c>
      <c r="B58" s="173"/>
      <c r="C58" s="173"/>
      <c r="D58" s="120"/>
      <c r="E58" s="111"/>
      <c r="F58" s="112"/>
      <c r="G58" s="128"/>
      <c r="H58" s="35"/>
    </row>
    <row r="59" spans="1:8" ht="18.75" customHeight="1" x14ac:dyDescent="0.25">
      <c r="A59" s="104">
        <v>57</v>
      </c>
      <c r="B59" s="174"/>
      <c r="C59" s="174"/>
      <c r="D59" s="123"/>
      <c r="E59" s="111"/>
      <c r="F59" s="115"/>
      <c r="G59" s="129"/>
      <c r="H59" s="35"/>
    </row>
    <row r="60" spans="1:8" ht="18.75" customHeight="1" x14ac:dyDescent="0.25">
      <c r="A60" s="104">
        <v>58</v>
      </c>
      <c r="B60" s="173"/>
      <c r="C60" s="173"/>
      <c r="D60" s="124"/>
      <c r="E60" s="111"/>
      <c r="F60" s="112"/>
      <c r="G60" s="128"/>
      <c r="H60" s="35"/>
    </row>
    <row r="61" spans="1:8" ht="18.75" customHeight="1" x14ac:dyDescent="0.25">
      <c r="A61" s="104">
        <v>59</v>
      </c>
      <c r="B61" s="173"/>
      <c r="C61" s="173"/>
      <c r="D61" s="122"/>
      <c r="E61" s="111"/>
      <c r="F61" s="112"/>
      <c r="G61" s="128"/>
      <c r="H61" s="35"/>
    </row>
    <row r="62" spans="1:8" ht="18.75" customHeight="1" x14ac:dyDescent="0.25">
      <c r="A62" s="104">
        <v>60</v>
      </c>
      <c r="B62" s="175"/>
      <c r="C62" s="175"/>
      <c r="D62" s="119"/>
      <c r="E62" s="109"/>
      <c r="F62" s="112"/>
      <c r="G62" s="128"/>
      <c r="H62" s="35"/>
    </row>
    <row r="63" spans="1:8" ht="18.75" customHeight="1" x14ac:dyDescent="0.25">
      <c r="A63" s="104">
        <v>61</v>
      </c>
      <c r="B63" s="173"/>
      <c r="C63" s="173"/>
      <c r="D63" s="122"/>
      <c r="E63" s="111"/>
      <c r="F63" s="112"/>
      <c r="G63" s="128"/>
      <c r="H63" s="35"/>
    </row>
    <row r="64" spans="1:8" ht="18.75" customHeight="1" x14ac:dyDescent="0.25">
      <c r="A64" s="104">
        <v>62</v>
      </c>
      <c r="B64" s="173"/>
      <c r="C64" s="173"/>
      <c r="D64" s="122"/>
      <c r="E64" s="109"/>
      <c r="F64" s="112"/>
      <c r="G64" s="128"/>
      <c r="H64" s="35"/>
    </row>
    <row r="65" spans="1:8" ht="18.75" customHeight="1" x14ac:dyDescent="0.25">
      <c r="A65" s="104">
        <v>63</v>
      </c>
      <c r="B65" s="173"/>
      <c r="C65" s="173"/>
      <c r="D65" s="122"/>
      <c r="E65" s="109"/>
      <c r="F65" s="112"/>
      <c r="G65" s="128"/>
      <c r="H65" s="35"/>
    </row>
    <row r="66" spans="1:8" ht="18.75" customHeight="1" x14ac:dyDescent="0.25">
      <c r="A66" s="104">
        <v>64</v>
      </c>
      <c r="B66" s="173"/>
      <c r="C66" s="173"/>
      <c r="D66" s="119"/>
      <c r="E66" s="109"/>
      <c r="F66" s="112"/>
      <c r="G66" s="128"/>
      <c r="H66" s="35"/>
    </row>
    <row r="67" spans="1:8" ht="18.75" customHeight="1" x14ac:dyDescent="0.25">
      <c r="A67" s="104">
        <v>65</v>
      </c>
      <c r="B67" s="173"/>
      <c r="C67" s="173"/>
      <c r="D67" s="124"/>
      <c r="E67" s="111"/>
      <c r="F67" s="112"/>
      <c r="G67" s="128"/>
      <c r="H67" s="35"/>
    </row>
    <row r="68" spans="1:8" ht="18.75" customHeight="1" x14ac:dyDescent="0.25">
      <c r="A68" s="104">
        <v>66</v>
      </c>
      <c r="B68" s="173"/>
      <c r="C68" s="173"/>
      <c r="D68" s="122"/>
      <c r="E68" s="111"/>
      <c r="F68" s="112"/>
      <c r="G68" s="128"/>
      <c r="H68" s="35"/>
    </row>
    <row r="69" spans="1:8" ht="18.75" customHeight="1" x14ac:dyDescent="0.25">
      <c r="A69" s="104">
        <v>67</v>
      </c>
      <c r="B69" s="176"/>
      <c r="C69" s="176"/>
      <c r="D69" s="127"/>
      <c r="E69" s="111"/>
      <c r="F69" s="115"/>
      <c r="G69" s="129"/>
      <c r="H69" s="35"/>
    </row>
    <row r="70" spans="1:8" ht="18.75" customHeight="1" x14ac:dyDescent="0.25">
      <c r="A70" s="104">
        <v>68</v>
      </c>
      <c r="B70" s="173"/>
      <c r="C70" s="173"/>
      <c r="D70" s="119"/>
      <c r="E70" s="109"/>
      <c r="F70" s="112"/>
      <c r="G70" s="128"/>
      <c r="H70" s="35"/>
    </row>
    <row r="71" spans="1:8" ht="18.75" customHeight="1" x14ac:dyDescent="0.25">
      <c r="A71" s="104">
        <v>69</v>
      </c>
      <c r="B71" s="172"/>
      <c r="C71" s="172"/>
      <c r="D71" s="122"/>
      <c r="E71" s="111"/>
      <c r="F71" s="112"/>
      <c r="G71" s="128"/>
      <c r="H71" s="35"/>
    </row>
    <row r="72" spans="1:8" ht="18.75" customHeight="1" x14ac:dyDescent="0.25">
      <c r="A72" s="104">
        <v>70</v>
      </c>
      <c r="B72" s="173"/>
      <c r="C72" s="173"/>
      <c r="D72" s="120"/>
      <c r="E72" s="111"/>
      <c r="F72" s="112"/>
      <c r="G72" s="128"/>
      <c r="H72" s="35"/>
    </row>
    <row r="73" spans="1:8" ht="18.75" customHeight="1" x14ac:dyDescent="0.25">
      <c r="A73" s="104">
        <v>71</v>
      </c>
      <c r="B73" s="173"/>
      <c r="C73" s="173"/>
      <c r="D73" s="120"/>
      <c r="E73" s="111"/>
      <c r="F73" s="112"/>
      <c r="G73" s="128"/>
      <c r="H73" s="35"/>
    </row>
    <row r="74" spans="1:8" ht="18.75" customHeight="1" x14ac:dyDescent="0.25">
      <c r="A74" s="104">
        <v>72</v>
      </c>
      <c r="B74" s="173"/>
      <c r="C74" s="173"/>
      <c r="D74" s="122"/>
      <c r="E74" s="109"/>
      <c r="F74" s="112"/>
      <c r="G74" s="128"/>
      <c r="H74" s="35"/>
    </row>
    <row r="75" spans="1:8" ht="18.75" customHeight="1" x14ac:dyDescent="0.25">
      <c r="A75" s="104">
        <v>73</v>
      </c>
      <c r="B75" s="173"/>
      <c r="C75" s="173"/>
      <c r="D75" s="122"/>
      <c r="E75" s="109"/>
      <c r="F75" s="112"/>
      <c r="G75" s="128"/>
      <c r="H75" s="35"/>
    </row>
    <row r="76" spans="1:8" ht="18.75" customHeight="1" x14ac:dyDescent="0.25">
      <c r="A76" s="104">
        <v>74</v>
      </c>
      <c r="B76" s="173"/>
      <c r="C76" s="173"/>
      <c r="D76" s="119"/>
      <c r="E76" s="109"/>
      <c r="F76" s="112"/>
      <c r="G76" s="128"/>
      <c r="H76" s="35"/>
    </row>
    <row r="77" spans="1:8" ht="18.75" customHeight="1" x14ac:dyDescent="0.25">
      <c r="A77" s="104">
        <v>75</v>
      </c>
      <c r="B77" s="173"/>
      <c r="C77" s="173"/>
      <c r="D77" s="122"/>
      <c r="E77" s="109"/>
      <c r="F77" s="112"/>
      <c r="G77" s="128"/>
      <c r="H77" s="35"/>
    </row>
    <row r="78" spans="1:8" ht="18.75" customHeight="1" x14ac:dyDescent="0.25">
      <c r="A78" s="104">
        <v>76</v>
      </c>
      <c r="B78" s="173"/>
      <c r="C78" s="173"/>
      <c r="D78" s="119"/>
      <c r="E78" s="109"/>
      <c r="F78" s="112"/>
      <c r="G78" s="128"/>
      <c r="H78" s="35"/>
    </row>
    <row r="79" spans="1:8" ht="18.75" customHeight="1" x14ac:dyDescent="0.25">
      <c r="A79" s="104">
        <v>77</v>
      </c>
      <c r="B79" s="173"/>
      <c r="C79" s="173"/>
      <c r="D79" s="116"/>
      <c r="E79" s="111"/>
      <c r="F79" s="112"/>
      <c r="G79" s="128"/>
      <c r="H79" s="35"/>
    </row>
    <row r="80" spans="1:8" ht="18.75" customHeight="1" x14ac:dyDescent="0.25">
      <c r="A80" s="104">
        <v>78</v>
      </c>
      <c r="B80" s="173"/>
      <c r="C80" s="173"/>
      <c r="D80" s="116"/>
      <c r="E80" s="111"/>
      <c r="F80" s="112"/>
      <c r="G80" s="128"/>
      <c r="H80" s="35"/>
    </row>
    <row r="81" spans="1:8" ht="18.75" customHeight="1" x14ac:dyDescent="0.25">
      <c r="A81" s="104">
        <v>79</v>
      </c>
      <c r="B81" s="173"/>
      <c r="C81" s="173"/>
      <c r="D81" s="116"/>
      <c r="E81" s="111"/>
      <c r="F81" s="112"/>
      <c r="G81" s="128"/>
      <c r="H81" s="35"/>
    </row>
    <row r="82" spans="1:8" ht="18.75" customHeight="1" x14ac:dyDescent="0.25">
      <c r="A82" s="104">
        <v>80</v>
      </c>
      <c r="B82" s="175"/>
      <c r="C82" s="175"/>
      <c r="D82" s="116"/>
      <c r="E82" s="111"/>
      <c r="F82" s="112"/>
      <c r="G82" s="128"/>
      <c r="H82" s="35"/>
    </row>
    <row r="83" spans="1:8" ht="18.75" customHeight="1" x14ac:dyDescent="0.25">
      <c r="A83" s="104">
        <v>81</v>
      </c>
      <c r="B83" s="173"/>
      <c r="C83" s="173"/>
      <c r="D83" s="116"/>
      <c r="E83" s="109"/>
      <c r="F83" s="112"/>
      <c r="G83" s="128"/>
      <c r="H83" s="35"/>
    </row>
    <row r="84" spans="1:8" ht="18.75" customHeight="1" x14ac:dyDescent="0.25">
      <c r="A84" s="104">
        <v>82</v>
      </c>
      <c r="B84" s="173"/>
      <c r="C84" s="173"/>
      <c r="D84" s="116"/>
      <c r="E84" s="109"/>
      <c r="F84" s="112"/>
      <c r="G84" s="128"/>
      <c r="H84" s="35"/>
    </row>
    <row r="85" spans="1:8" ht="18.75" customHeight="1" x14ac:dyDescent="0.25">
      <c r="A85" s="104">
        <v>83</v>
      </c>
      <c r="B85" s="173"/>
      <c r="C85" s="173"/>
      <c r="D85" s="116"/>
      <c r="E85" s="109"/>
      <c r="F85" s="112"/>
      <c r="G85" s="128"/>
      <c r="H85" s="35"/>
    </row>
    <row r="86" spans="1:8" ht="18.75" customHeight="1" x14ac:dyDescent="0.25">
      <c r="A86" s="104">
        <v>84</v>
      </c>
      <c r="B86" s="172"/>
      <c r="C86" s="172"/>
      <c r="D86" s="116"/>
      <c r="E86" s="109"/>
      <c r="F86" s="112"/>
      <c r="G86" s="128"/>
      <c r="H86" s="35"/>
    </row>
    <row r="87" spans="1:8" ht="18.75" customHeight="1" x14ac:dyDescent="0.25">
      <c r="A87" s="104">
        <v>85</v>
      </c>
      <c r="B87" s="173"/>
      <c r="C87" s="173"/>
      <c r="D87" s="116"/>
      <c r="E87" s="109"/>
      <c r="F87" s="112"/>
      <c r="G87" s="128"/>
      <c r="H87" s="35"/>
    </row>
    <row r="88" spans="1:8" ht="18.75" customHeight="1" x14ac:dyDescent="0.25">
      <c r="A88" s="104">
        <v>86</v>
      </c>
      <c r="B88" s="177"/>
      <c r="C88" s="177"/>
      <c r="D88" s="117"/>
      <c r="E88" s="111"/>
      <c r="F88" s="114"/>
      <c r="G88" s="131"/>
      <c r="H88" s="106"/>
    </row>
    <row r="89" spans="1:8" ht="18.75" customHeight="1" x14ac:dyDescent="0.25">
      <c r="A89" s="104">
        <v>87</v>
      </c>
      <c r="B89" s="173"/>
      <c r="C89" s="173"/>
      <c r="D89" s="118"/>
      <c r="E89" s="111"/>
      <c r="F89" s="113"/>
      <c r="G89" s="132"/>
      <c r="H89" s="106"/>
    </row>
    <row r="90" spans="1:8" ht="18.75" customHeight="1" x14ac:dyDescent="0.25">
      <c r="A90" s="104">
        <v>88</v>
      </c>
      <c r="B90" s="173"/>
      <c r="C90" s="173"/>
      <c r="D90" s="118"/>
      <c r="E90" s="111"/>
      <c r="F90" s="113"/>
      <c r="G90" s="132"/>
      <c r="H90" s="106"/>
    </row>
    <row r="91" spans="1:8" ht="18.75" customHeight="1" x14ac:dyDescent="0.25">
      <c r="A91" s="104">
        <v>89</v>
      </c>
      <c r="B91" s="173"/>
      <c r="C91" s="173"/>
      <c r="D91" s="118"/>
      <c r="E91" s="111"/>
      <c r="F91" s="113"/>
      <c r="G91" s="132"/>
      <c r="H91" s="106"/>
    </row>
    <row r="92" spans="1:8" ht="18.75" customHeight="1" x14ac:dyDescent="0.25">
      <c r="A92" s="104">
        <v>90</v>
      </c>
      <c r="B92" s="173"/>
      <c r="C92" s="173"/>
      <c r="D92" s="118"/>
      <c r="E92" s="111"/>
      <c r="F92" s="113"/>
      <c r="G92" s="132"/>
      <c r="H92" s="106"/>
    </row>
    <row r="93" spans="1:8" ht="18.75" customHeight="1" x14ac:dyDescent="0.25">
      <c r="A93" s="104">
        <v>91</v>
      </c>
      <c r="B93" s="173"/>
      <c r="C93" s="173"/>
      <c r="D93" s="118"/>
      <c r="E93" s="111"/>
      <c r="F93" s="113"/>
      <c r="G93" s="132"/>
      <c r="H93" s="106"/>
    </row>
    <row r="94" spans="1:8" ht="18.75" customHeight="1" x14ac:dyDescent="0.25">
      <c r="A94" s="104">
        <v>92</v>
      </c>
      <c r="B94" s="173"/>
      <c r="C94" s="173"/>
      <c r="D94" s="118"/>
      <c r="E94" s="111"/>
      <c r="F94" s="113"/>
      <c r="G94" s="132"/>
      <c r="H94" s="106"/>
    </row>
    <row r="95" spans="1:8" ht="18.75" customHeight="1" x14ac:dyDescent="0.25">
      <c r="A95" s="104">
        <v>93</v>
      </c>
      <c r="B95" s="173"/>
      <c r="C95" s="173"/>
      <c r="D95" s="118"/>
      <c r="E95" s="111"/>
      <c r="F95" s="113"/>
      <c r="G95" s="132"/>
      <c r="H95" s="106"/>
    </row>
    <row r="96" spans="1:8" ht="18.75" customHeight="1" x14ac:dyDescent="0.25">
      <c r="A96" s="104">
        <v>94</v>
      </c>
      <c r="B96" s="173"/>
      <c r="C96" s="173"/>
      <c r="D96" s="118"/>
      <c r="E96" s="111"/>
      <c r="F96" s="113"/>
      <c r="G96" s="132"/>
      <c r="H96" s="106"/>
    </row>
    <row r="97" spans="1:8" ht="18.75" customHeight="1" x14ac:dyDescent="0.25">
      <c r="A97" s="104">
        <v>95</v>
      </c>
      <c r="B97" s="173"/>
      <c r="C97" s="173"/>
      <c r="D97" s="118"/>
      <c r="E97" s="111"/>
      <c r="F97" s="113"/>
      <c r="G97" s="132"/>
      <c r="H97" s="106"/>
    </row>
    <row r="98" spans="1:8" ht="18.75" customHeight="1" x14ac:dyDescent="0.25">
      <c r="A98" s="104">
        <v>96</v>
      </c>
      <c r="B98" s="173"/>
      <c r="C98" s="173"/>
      <c r="D98" s="118"/>
      <c r="E98" s="111"/>
      <c r="F98" s="113"/>
      <c r="G98" s="132"/>
      <c r="H98" s="106"/>
    </row>
    <row r="99" spans="1:8" ht="18.75" customHeight="1" x14ac:dyDescent="0.25">
      <c r="A99" s="104">
        <v>97</v>
      </c>
      <c r="B99" s="173"/>
      <c r="C99" s="173"/>
      <c r="D99" s="118"/>
      <c r="E99" s="111"/>
      <c r="F99" s="113"/>
      <c r="G99" s="132"/>
      <c r="H99" s="106"/>
    </row>
    <row r="100" spans="1:8" ht="18.75" customHeight="1" x14ac:dyDescent="0.25">
      <c r="A100" s="104">
        <v>98</v>
      </c>
      <c r="B100" s="173"/>
      <c r="C100" s="173"/>
      <c r="D100" s="118"/>
      <c r="E100" s="111"/>
      <c r="F100" s="113"/>
      <c r="G100" s="132"/>
      <c r="H100" s="106"/>
    </row>
    <row r="101" spans="1:8" ht="18.75" customHeight="1" x14ac:dyDescent="0.25">
      <c r="A101" s="104">
        <v>99</v>
      </c>
      <c r="B101" s="173"/>
      <c r="C101" s="173"/>
      <c r="D101" s="118"/>
      <c r="E101" s="111"/>
      <c r="F101" s="113"/>
      <c r="G101" s="132"/>
      <c r="H101" s="106"/>
    </row>
    <row r="102" spans="1:8" ht="18.75" customHeight="1" x14ac:dyDescent="0.25">
      <c r="A102" s="104">
        <v>100</v>
      </c>
      <c r="B102" s="175"/>
      <c r="C102" s="175"/>
      <c r="D102" s="118"/>
      <c r="E102" s="111"/>
      <c r="F102" s="113"/>
      <c r="G102" s="132"/>
      <c r="H102" s="106"/>
    </row>
    <row r="103" spans="1:8" ht="18" customHeight="1" x14ac:dyDescent="0.25">
      <c r="A103" s="104">
        <v>101</v>
      </c>
      <c r="B103" s="173"/>
      <c r="C103" s="173"/>
      <c r="D103" s="118"/>
      <c r="E103" s="111"/>
      <c r="F103" s="113"/>
      <c r="G103" s="132"/>
      <c r="H103" s="106"/>
    </row>
    <row r="104" spans="1:8" ht="18" customHeight="1" x14ac:dyDescent="0.25">
      <c r="A104" s="104">
        <v>102</v>
      </c>
      <c r="B104" s="173"/>
      <c r="C104" s="173"/>
      <c r="D104" s="118"/>
      <c r="E104" s="111"/>
      <c r="F104" s="113"/>
      <c r="G104" s="132"/>
      <c r="H104" s="106"/>
    </row>
    <row r="105" spans="1:8" ht="18" customHeight="1" x14ac:dyDescent="0.25">
      <c r="A105" s="104">
        <v>103</v>
      </c>
      <c r="B105" s="173"/>
      <c r="C105" s="173"/>
      <c r="D105" s="118"/>
      <c r="E105" s="111"/>
      <c r="F105" s="113"/>
      <c r="G105" s="132"/>
      <c r="H105" s="106"/>
    </row>
    <row r="106" spans="1:8" ht="18" customHeight="1" x14ac:dyDescent="0.25">
      <c r="A106" s="104">
        <v>104</v>
      </c>
      <c r="B106" s="172"/>
      <c r="C106" s="172"/>
      <c r="D106" s="118"/>
      <c r="E106" s="111"/>
      <c r="F106" s="113"/>
      <c r="G106" s="105"/>
      <c r="H106" s="106"/>
    </row>
    <row r="107" spans="1:8" ht="18" customHeight="1" x14ac:dyDescent="0.25">
      <c r="A107" s="104">
        <v>105</v>
      </c>
      <c r="B107" s="173"/>
      <c r="C107" s="173"/>
      <c r="D107" s="118"/>
      <c r="E107" s="111"/>
      <c r="F107" s="113"/>
      <c r="G107" s="105"/>
      <c r="H107" s="106"/>
    </row>
    <row r="108" spans="1:8" ht="18" customHeight="1" x14ac:dyDescent="0.25">
      <c r="A108" s="104">
        <v>106</v>
      </c>
      <c r="B108" s="172"/>
      <c r="C108" s="172"/>
      <c r="D108" s="118"/>
      <c r="E108" s="111"/>
      <c r="F108" s="113"/>
      <c r="G108" s="105"/>
      <c r="H108" s="106"/>
    </row>
    <row r="109" spans="1:8" ht="18" customHeight="1" x14ac:dyDescent="0.25">
      <c r="A109" s="104">
        <v>107</v>
      </c>
      <c r="B109" s="173"/>
      <c r="C109" s="173"/>
      <c r="D109" s="118"/>
      <c r="E109" s="111"/>
      <c r="F109" s="113"/>
      <c r="G109" s="105"/>
      <c r="H109" s="106"/>
    </row>
    <row r="110" spans="1:8" ht="18" customHeight="1" x14ac:dyDescent="0.25">
      <c r="A110" s="104">
        <v>108</v>
      </c>
      <c r="B110" s="173"/>
      <c r="C110" s="173"/>
      <c r="D110" s="118"/>
      <c r="E110" s="111"/>
      <c r="F110" s="113"/>
      <c r="G110" s="105"/>
      <c r="H110" s="106"/>
    </row>
    <row r="111" spans="1:8" ht="18" customHeight="1" x14ac:dyDescent="0.25">
      <c r="A111" s="104">
        <v>109</v>
      </c>
      <c r="B111" s="173"/>
      <c r="C111" s="173"/>
      <c r="D111" s="118"/>
      <c r="E111" s="111"/>
      <c r="F111" s="113"/>
      <c r="G111" s="105"/>
      <c r="H111" s="106"/>
    </row>
    <row r="112" spans="1:8" ht="18" customHeight="1" x14ac:dyDescent="0.25">
      <c r="A112" s="104">
        <v>110</v>
      </c>
      <c r="B112" s="173"/>
      <c r="C112" s="173"/>
      <c r="D112" s="118"/>
      <c r="E112" s="111"/>
      <c r="F112" s="113"/>
      <c r="G112" s="105"/>
      <c r="H112" s="106"/>
    </row>
    <row r="113" spans="1:8" ht="18" customHeight="1" x14ac:dyDescent="0.25">
      <c r="A113" s="104">
        <v>111</v>
      </c>
      <c r="B113" s="173"/>
      <c r="C113" s="173"/>
      <c r="D113" s="118"/>
      <c r="E113" s="111"/>
      <c r="F113" s="113"/>
      <c r="G113" s="105"/>
      <c r="H113" s="106"/>
    </row>
    <row r="114" spans="1:8" ht="18" customHeight="1" x14ac:dyDescent="0.25">
      <c r="A114" s="104">
        <v>112</v>
      </c>
      <c r="B114" s="173"/>
      <c r="C114" s="173"/>
      <c r="D114" s="118"/>
      <c r="E114" s="111"/>
      <c r="F114" s="113"/>
      <c r="G114" s="105"/>
      <c r="H114" s="106"/>
    </row>
    <row r="115" spans="1:8" ht="18" customHeight="1" x14ac:dyDescent="0.25">
      <c r="A115" s="104">
        <v>113</v>
      </c>
      <c r="B115" s="173"/>
      <c r="C115" s="173"/>
      <c r="D115" s="118"/>
      <c r="E115" s="111"/>
      <c r="F115" s="113"/>
      <c r="G115" s="105"/>
      <c r="H115" s="106"/>
    </row>
    <row r="116" spans="1:8" ht="18" customHeight="1" x14ac:dyDescent="0.25">
      <c r="A116" s="104">
        <v>114</v>
      </c>
      <c r="B116" s="173"/>
      <c r="C116" s="173"/>
      <c r="D116" s="118"/>
      <c r="E116" s="111"/>
      <c r="F116" s="113"/>
      <c r="G116" s="105"/>
      <c r="H116" s="106"/>
    </row>
    <row r="117" spans="1:8" ht="18" customHeight="1" x14ac:dyDescent="0.25">
      <c r="A117" s="104">
        <v>115</v>
      </c>
      <c r="B117" s="173"/>
      <c r="C117" s="173"/>
      <c r="D117" s="118"/>
      <c r="E117" s="111"/>
      <c r="F117" s="113"/>
      <c r="G117" s="105"/>
      <c r="H117" s="106"/>
    </row>
    <row r="118" spans="1:8" ht="18" customHeight="1" x14ac:dyDescent="0.25">
      <c r="A118" s="104">
        <v>116</v>
      </c>
      <c r="B118" s="173"/>
      <c r="C118" s="173"/>
      <c r="D118" s="118"/>
      <c r="E118" s="111"/>
      <c r="F118" s="113"/>
      <c r="G118" s="105"/>
      <c r="H118" s="106"/>
    </row>
    <row r="119" spans="1:8" ht="18" customHeight="1" x14ac:dyDescent="0.25">
      <c r="A119" s="104">
        <v>117</v>
      </c>
      <c r="B119" s="173"/>
      <c r="C119" s="173"/>
      <c r="D119" s="118"/>
      <c r="E119" s="111"/>
      <c r="F119" s="113"/>
      <c r="G119" s="105"/>
      <c r="H119" s="106"/>
    </row>
    <row r="120" spans="1:8" ht="18" customHeight="1" x14ac:dyDescent="0.25">
      <c r="A120" s="104">
        <v>118</v>
      </c>
      <c r="B120" s="173"/>
      <c r="C120" s="173"/>
      <c r="D120" s="118"/>
      <c r="E120" s="111"/>
      <c r="F120" s="113"/>
      <c r="G120" s="105"/>
      <c r="H120" s="106"/>
    </row>
    <row r="121" spans="1:8" ht="18" customHeight="1" x14ac:dyDescent="0.25">
      <c r="A121" s="104">
        <v>119</v>
      </c>
      <c r="B121" s="173"/>
      <c r="C121" s="173"/>
      <c r="D121" s="118"/>
      <c r="E121" s="111"/>
      <c r="F121" s="113"/>
      <c r="G121" s="105"/>
      <c r="H121" s="106"/>
    </row>
    <row r="122" spans="1:8" ht="18" customHeight="1" x14ac:dyDescent="0.25">
      <c r="A122" s="104">
        <v>120</v>
      </c>
      <c r="B122" s="175"/>
      <c r="C122" s="175"/>
      <c r="D122" s="118"/>
      <c r="E122" s="111"/>
      <c r="F122" s="113"/>
      <c r="G122" s="105"/>
      <c r="H122" s="106"/>
    </row>
    <row r="123" spans="1:8" ht="18" customHeight="1" x14ac:dyDescent="0.25">
      <c r="A123" s="104">
        <v>121</v>
      </c>
      <c r="B123" s="173"/>
      <c r="C123" s="173"/>
      <c r="D123" s="118"/>
      <c r="E123" s="111"/>
      <c r="F123" s="113"/>
      <c r="G123" s="105"/>
      <c r="H123" s="106"/>
    </row>
    <row r="124" spans="1:8" ht="18" customHeight="1" x14ac:dyDescent="0.25">
      <c r="A124" s="104">
        <v>122</v>
      </c>
      <c r="B124" s="173"/>
      <c r="C124" s="173"/>
      <c r="D124" s="118"/>
      <c r="E124" s="111"/>
      <c r="F124" s="113"/>
      <c r="G124" s="105"/>
      <c r="H124" s="106"/>
    </row>
    <row r="125" spans="1:8" ht="18" customHeight="1" x14ac:dyDescent="0.25">
      <c r="A125" s="104">
        <v>123</v>
      </c>
      <c r="B125" s="173"/>
      <c r="C125" s="173"/>
      <c r="D125" s="118"/>
      <c r="E125" s="111"/>
      <c r="F125" s="113"/>
      <c r="G125" s="105"/>
      <c r="H125" s="106"/>
    </row>
    <row r="126" spans="1:8" ht="18" customHeight="1" x14ac:dyDescent="0.25">
      <c r="A126" s="104">
        <v>124</v>
      </c>
      <c r="B126" s="172"/>
      <c r="C126" s="172"/>
      <c r="D126" s="118"/>
      <c r="E126" s="111"/>
      <c r="F126" s="113"/>
      <c r="G126" s="105"/>
      <c r="H126" s="106"/>
    </row>
    <row r="127" spans="1:8" ht="18" customHeight="1" x14ac:dyDescent="0.25">
      <c r="A127" s="104">
        <v>125</v>
      </c>
      <c r="B127" s="173"/>
      <c r="C127" s="173"/>
      <c r="D127" s="118"/>
      <c r="E127" s="111"/>
      <c r="F127" s="113"/>
      <c r="G127" s="105"/>
      <c r="H127" s="106"/>
    </row>
    <row r="128" spans="1:8" ht="18" customHeight="1" x14ac:dyDescent="0.25">
      <c r="A128" s="104">
        <v>126</v>
      </c>
      <c r="B128" s="172"/>
      <c r="C128" s="172"/>
      <c r="D128" s="118"/>
      <c r="E128" s="111"/>
      <c r="F128" s="113"/>
      <c r="G128" s="105"/>
      <c r="H128" s="106"/>
    </row>
    <row r="129" spans="1:8" ht="18" customHeight="1" x14ac:dyDescent="0.25">
      <c r="A129" s="104">
        <v>127</v>
      </c>
      <c r="B129" s="173"/>
      <c r="C129" s="173"/>
      <c r="D129" s="118"/>
      <c r="E129" s="111"/>
      <c r="F129" s="113"/>
      <c r="G129" s="105"/>
      <c r="H129" s="106"/>
    </row>
    <row r="130" spans="1:8" ht="18" customHeight="1" x14ac:dyDescent="0.25">
      <c r="A130" s="104">
        <v>128</v>
      </c>
      <c r="B130" s="173"/>
      <c r="C130" s="173"/>
      <c r="D130" s="118"/>
      <c r="E130" s="111"/>
      <c r="F130" s="113"/>
      <c r="G130" s="105"/>
      <c r="H130" s="106"/>
    </row>
    <row r="131" spans="1:8" ht="18" customHeight="1" x14ac:dyDescent="0.25">
      <c r="A131" s="104">
        <v>129</v>
      </c>
      <c r="B131" s="173"/>
      <c r="C131" s="173"/>
      <c r="D131" s="118"/>
      <c r="E131" s="111"/>
      <c r="F131" s="113"/>
      <c r="G131" s="105"/>
      <c r="H131" s="106"/>
    </row>
    <row r="132" spans="1:8" ht="18" customHeight="1" x14ac:dyDescent="0.25">
      <c r="A132" s="104">
        <v>130</v>
      </c>
      <c r="B132" s="173"/>
      <c r="C132" s="173"/>
      <c r="D132" s="118"/>
      <c r="E132" s="111"/>
      <c r="F132" s="113"/>
      <c r="G132" s="105"/>
      <c r="H132" s="106"/>
    </row>
    <row r="133" spans="1:8" ht="18" customHeight="1" x14ac:dyDescent="0.25">
      <c r="A133" s="104">
        <v>131</v>
      </c>
      <c r="B133" s="173"/>
      <c r="C133" s="173"/>
      <c r="D133" s="118"/>
      <c r="E133" s="111"/>
      <c r="F133" s="113"/>
      <c r="G133" s="105"/>
      <c r="H133" s="106"/>
    </row>
    <row r="134" spans="1:8" ht="18" customHeight="1" x14ac:dyDescent="0.25">
      <c r="A134" s="104">
        <v>132</v>
      </c>
      <c r="B134" s="173"/>
      <c r="C134" s="173"/>
      <c r="D134" s="118"/>
      <c r="E134" s="111"/>
      <c r="F134" s="113"/>
      <c r="G134" s="105"/>
      <c r="H134" s="106"/>
    </row>
    <row r="135" spans="1:8" ht="18" customHeight="1" x14ac:dyDescent="0.25">
      <c r="A135" s="104">
        <v>133</v>
      </c>
      <c r="B135" s="173"/>
      <c r="C135" s="173"/>
      <c r="D135" s="118"/>
      <c r="E135" s="111"/>
      <c r="F135" s="113"/>
      <c r="G135" s="105"/>
      <c r="H135" s="106"/>
    </row>
    <row r="136" spans="1:8" ht="18" customHeight="1" x14ac:dyDescent="0.25">
      <c r="A136" s="104">
        <v>134</v>
      </c>
      <c r="B136" s="173"/>
      <c r="C136" s="173"/>
      <c r="D136" s="118"/>
      <c r="E136" s="111"/>
      <c r="F136" s="113"/>
      <c r="G136" s="105"/>
      <c r="H136" s="106"/>
    </row>
    <row r="137" spans="1:8" ht="18" customHeight="1" x14ac:dyDescent="0.25">
      <c r="A137" s="104">
        <v>135</v>
      </c>
      <c r="B137" s="173"/>
      <c r="C137" s="173"/>
      <c r="D137" s="118"/>
      <c r="E137" s="111"/>
      <c r="F137" s="113"/>
      <c r="G137" s="105"/>
      <c r="H137" s="106"/>
    </row>
    <row r="138" spans="1:8" ht="18" customHeight="1" x14ac:dyDescent="0.25">
      <c r="A138" s="104">
        <v>136</v>
      </c>
      <c r="B138" s="173"/>
      <c r="C138" s="173"/>
      <c r="D138" s="118"/>
      <c r="E138" s="111"/>
      <c r="F138" s="113"/>
      <c r="G138" s="105"/>
      <c r="H138" s="106"/>
    </row>
    <row r="139" spans="1:8" ht="18" customHeight="1" x14ac:dyDescent="0.25">
      <c r="A139" s="104">
        <v>137</v>
      </c>
      <c r="B139" s="173"/>
      <c r="C139" s="173"/>
      <c r="D139" s="118"/>
      <c r="E139" s="111"/>
      <c r="F139" s="113"/>
      <c r="G139" s="105"/>
      <c r="H139" s="106"/>
    </row>
    <row r="140" spans="1:8" ht="18" customHeight="1" x14ac:dyDescent="0.25">
      <c r="A140" s="104">
        <v>138</v>
      </c>
      <c r="B140" s="173"/>
      <c r="C140" s="173"/>
      <c r="D140" s="118"/>
      <c r="E140" s="111"/>
      <c r="F140" s="113"/>
      <c r="G140" s="105"/>
      <c r="H140" s="106"/>
    </row>
    <row r="141" spans="1:8" ht="18" customHeight="1" x14ac:dyDescent="0.25">
      <c r="A141" s="104">
        <v>139</v>
      </c>
      <c r="B141" s="173"/>
      <c r="C141" s="173"/>
      <c r="D141" s="118"/>
      <c r="E141" s="111"/>
      <c r="F141" s="113"/>
      <c r="G141" s="105"/>
      <c r="H141" s="106"/>
    </row>
    <row r="142" spans="1:8" ht="18" customHeight="1" x14ac:dyDescent="0.25">
      <c r="A142" s="104">
        <v>140</v>
      </c>
      <c r="B142" s="175"/>
      <c r="C142" s="175"/>
      <c r="D142" s="118"/>
      <c r="E142" s="111"/>
      <c r="F142" s="113"/>
      <c r="G142" s="105"/>
      <c r="H142" s="106"/>
    </row>
    <row r="143" spans="1:8" ht="18" customHeight="1" x14ac:dyDescent="0.25">
      <c r="A143" s="104">
        <v>141</v>
      </c>
      <c r="B143" s="173"/>
      <c r="C143" s="173"/>
      <c r="D143" s="118"/>
      <c r="E143" s="111"/>
      <c r="F143" s="113"/>
      <c r="G143" s="105"/>
      <c r="H143" s="106"/>
    </row>
    <row r="144" spans="1:8" ht="18" customHeight="1" x14ac:dyDescent="0.25">
      <c r="A144" s="104">
        <v>142</v>
      </c>
      <c r="B144" s="173"/>
      <c r="C144" s="173"/>
      <c r="D144" s="118"/>
      <c r="E144" s="111"/>
      <c r="F144" s="113"/>
      <c r="G144" s="105"/>
      <c r="H144" s="106"/>
    </row>
    <row r="145" spans="1:8" ht="18" customHeight="1" x14ac:dyDescent="0.25">
      <c r="A145" s="104">
        <v>143</v>
      </c>
      <c r="B145" s="173"/>
      <c r="C145" s="173"/>
      <c r="D145" s="118"/>
      <c r="E145" s="111"/>
      <c r="F145" s="113"/>
      <c r="G145" s="105"/>
      <c r="H145" s="106"/>
    </row>
    <row r="146" spans="1:8" ht="18" customHeight="1" x14ac:dyDescent="0.25">
      <c r="A146" s="104">
        <v>144</v>
      </c>
      <c r="B146" s="172"/>
      <c r="C146" s="172"/>
      <c r="D146" s="118"/>
      <c r="E146" s="111"/>
      <c r="F146" s="113"/>
      <c r="G146" s="105"/>
      <c r="H146" s="106"/>
    </row>
    <row r="147" spans="1:8" ht="18" customHeight="1" x14ac:dyDescent="0.25">
      <c r="A147" s="104">
        <v>145</v>
      </c>
      <c r="B147" s="173"/>
      <c r="C147" s="173"/>
      <c r="D147" s="118"/>
      <c r="E147" s="111"/>
      <c r="F147" s="113"/>
      <c r="G147" s="105"/>
      <c r="H147" s="106"/>
    </row>
    <row r="148" spans="1:8" ht="18" customHeight="1" x14ac:dyDescent="0.25">
      <c r="A148" s="104">
        <v>146</v>
      </c>
      <c r="B148" s="172"/>
      <c r="C148" s="172"/>
      <c r="D148" s="118"/>
      <c r="E148" s="111"/>
      <c r="F148" s="113"/>
      <c r="G148" s="105"/>
      <c r="H148" s="106"/>
    </row>
    <row r="149" spans="1:8" ht="18" customHeight="1" x14ac:dyDescent="0.25">
      <c r="A149" s="104">
        <v>147</v>
      </c>
      <c r="B149" s="173"/>
      <c r="C149" s="173"/>
      <c r="D149" s="118"/>
      <c r="E149" s="111"/>
      <c r="F149" s="113"/>
      <c r="G149" s="105"/>
      <c r="H149" s="106"/>
    </row>
    <row r="150" spans="1:8" ht="18" customHeight="1" x14ac:dyDescent="0.25">
      <c r="A150" s="104">
        <v>148</v>
      </c>
      <c r="B150" s="173"/>
      <c r="C150" s="173"/>
      <c r="D150" s="118"/>
      <c r="E150" s="111"/>
      <c r="F150" s="113"/>
      <c r="G150" s="105"/>
      <c r="H150" s="106"/>
    </row>
    <row r="151" spans="1:8" ht="18" customHeight="1" x14ac:dyDescent="0.25">
      <c r="A151" s="104">
        <v>149</v>
      </c>
      <c r="B151" s="173"/>
      <c r="C151" s="173"/>
      <c r="D151" s="118"/>
      <c r="E151" s="111"/>
      <c r="F151" s="113"/>
      <c r="G151" s="105"/>
      <c r="H151" s="106"/>
    </row>
    <row r="152" spans="1:8" ht="18" customHeight="1" x14ac:dyDescent="0.25">
      <c r="A152" s="104">
        <v>150</v>
      </c>
      <c r="B152" s="173"/>
      <c r="C152" s="173"/>
      <c r="D152" s="118"/>
      <c r="E152" s="111"/>
      <c r="F152" s="113"/>
      <c r="G152" s="105"/>
      <c r="H152" s="106"/>
    </row>
    <row r="153" spans="1:8" ht="18" customHeight="1" x14ac:dyDescent="0.25">
      <c r="A153" s="104">
        <v>151</v>
      </c>
      <c r="B153" s="173"/>
      <c r="C153" s="173"/>
      <c r="D153" s="118"/>
      <c r="E153" s="111"/>
      <c r="F153" s="113"/>
      <c r="G153" s="105"/>
      <c r="H153" s="106"/>
    </row>
    <row r="154" spans="1:8" ht="18" customHeight="1" x14ac:dyDescent="0.25">
      <c r="A154" s="104">
        <v>152</v>
      </c>
      <c r="B154" s="173"/>
      <c r="C154" s="173"/>
      <c r="D154" s="118"/>
      <c r="E154" s="111"/>
      <c r="F154" s="113"/>
      <c r="G154" s="105"/>
      <c r="H154" s="106"/>
    </row>
    <row r="155" spans="1:8" ht="18" customHeight="1" x14ac:dyDescent="0.25">
      <c r="A155" s="104">
        <v>153</v>
      </c>
      <c r="B155" s="173"/>
      <c r="C155" s="173"/>
      <c r="D155" s="118"/>
      <c r="E155" s="111"/>
      <c r="F155" s="113"/>
      <c r="G155" s="105"/>
      <c r="H155" s="106"/>
    </row>
    <row r="156" spans="1:8" ht="18" customHeight="1" x14ac:dyDescent="0.25">
      <c r="A156" s="104">
        <v>154</v>
      </c>
      <c r="B156" s="173"/>
      <c r="C156" s="173"/>
      <c r="D156" s="118"/>
      <c r="E156" s="111"/>
      <c r="F156" s="113"/>
      <c r="G156" s="105"/>
      <c r="H156" s="106"/>
    </row>
    <row r="157" spans="1:8" ht="18" customHeight="1" x14ac:dyDescent="0.25">
      <c r="A157" s="104">
        <v>155</v>
      </c>
      <c r="B157" s="173"/>
      <c r="C157" s="173"/>
      <c r="D157" s="118"/>
      <c r="E157" s="111"/>
      <c r="F157" s="113"/>
      <c r="G157" s="105"/>
      <c r="H157" s="106"/>
    </row>
    <row r="158" spans="1:8" ht="18" customHeight="1" x14ac:dyDescent="0.25">
      <c r="A158" s="104">
        <v>156</v>
      </c>
      <c r="B158" s="173"/>
      <c r="C158" s="173"/>
      <c r="D158" s="118"/>
      <c r="E158" s="111"/>
      <c r="F158" s="113"/>
      <c r="G158" s="105"/>
      <c r="H158" s="106"/>
    </row>
    <row r="159" spans="1:8" ht="18" customHeight="1" x14ac:dyDescent="0.25">
      <c r="A159" s="104">
        <v>157</v>
      </c>
      <c r="B159" s="173"/>
      <c r="C159" s="173"/>
      <c r="D159" s="118"/>
      <c r="E159" s="111"/>
      <c r="F159" s="113"/>
      <c r="G159" s="105"/>
      <c r="H159" s="106"/>
    </row>
    <row r="160" spans="1:8" ht="18" customHeight="1" x14ac:dyDescent="0.25">
      <c r="A160" s="104">
        <v>158</v>
      </c>
      <c r="B160" s="173"/>
      <c r="C160" s="173"/>
      <c r="D160" s="118"/>
      <c r="E160" s="111"/>
      <c r="F160" s="113"/>
      <c r="G160" s="105"/>
      <c r="H160" s="106"/>
    </row>
    <row r="161" spans="1:8" ht="18" customHeight="1" x14ac:dyDescent="0.25">
      <c r="A161" s="104">
        <v>159</v>
      </c>
      <c r="B161" s="173"/>
      <c r="C161" s="173"/>
      <c r="D161" s="118"/>
      <c r="E161" s="111"/>
      <c r="F161" s="113"/>
      <c r="G161" s="105"/>
      <c r="H161" s="106"/>
    </row>
    <row r="162" spans="1:8" ht="18" customHeight="1" x14ac:dyDescent="0.25">
      <c r="A162" s="104">
        <v>160</v>
      </c>
      <c r="B162" s="175"/>
      <c r="C162" s="175"/>
      <c r="D162" s="118"/>
      <c r="E162" s="111"/>
      <c r="F162" s="113"/>
      <c r="G162" s="105"/>
      <c r="H162" s="106"/>
    </row>
    <row r="163" spans="1:8" ht="18" customHeight="1" x14ac:dyDescent="0.25">
      <c r="A163" s="104">
        <v>161</v>
      </c>
      <c r="B163" s="173"/>
      <c r="C163" s="173"/>
      <c r="D163" s="118"/>
      <c r="E163" s="111"/>
      <c r="F163" s="113"/>
      <c r="G163" s="105"/>
      <c r="H163" s="106"/>
    </row>
    <row r="164" spans="1:8" ht="18" customHeight="1" x14ac:dyDescent="0.25">
      <c r="A164" s="104">
        <v>162</v>
      </c>
      <c r="B164" s="173"/>
      <c r="C164" s="173"/>
      <c r="D164" s="118"/>
      <c r="E164" s="111"/>
      <c r="F164" s="113"/>
      <c r="G164" s="105"/>
      <c r="H164" s="106"/>
    </row>
    <row r="165" spans="1:8" ht="18" customHeight="1" x14ac:dyDescent="0.25">
      <c r="A165" s="104">
        <v>163</v>
      </c>
      <c r="B165" s="173"/>
      <c r="C165" s="173"/>
      <c r="D165" s="118"/>
      <c r="E165" s="111"/>
      <c r="F165" s="113"/>
      <c r="G165" s="105"/>
      <c r="H165" s="106"/>
    </row>
    <row r="166" spans="1:8" ht="18" customHeight="1" x14ac:dyDescent="0.25">
      <c r="A166" s="104">
        <v>164</v>
      </c>
      <c r="B166" s="172"/>
      <c r="C166" s="172"/>
      <c r="D166" s="118"/>
      <c r="E166" s="111"/>
      <c r="F166" s="113"/>
      <c r="G166" s="105"/>
      <c r="H166" s="106"/>
    </row>
    <row r="167" spans="1:8" ht="18" customHeight="1" x14ac:dyDescent="0.25">
      <c r="A167" s="104">
        <v>165</v>
      </c>
      <c r="B167" s="173"/>
      <c r="C167" s="173"/>
      <c r="D167" s="118"/>
      <c r="E167" s="111"/>
      <c r="F167" s="113"/>
      <c r="G167" s="105"/>
      <c r="H167" s="106"/>
    </row>
    <row r="168" spans="1:8" ht="18" customHeight="1" x14ac:dyDescent="0.25">
      <c r="A168" s="104">
        <v>166</v>
      </c>
      <c r="B168" s="172"/>
      <c r="C168" s="172"/>
      <c r="D168" s="118"/>
      <c r="E168" s="111"/>
      <c r="F168" s="113"/>
      <c r="G168" s="105"/>
      <c r="H168" s="106"/>
    </row>
    <row r="169" spans="1:8" ht="18" customHeight="1" x14ac:dyDescent="0.25">
      <c r="A169" s="104">
        <v>167</v>
      </c>
      <c r="B169" s="173"/>
      <c r="C169" s="173"/>
      <c r="D169" s="118"/>
      <c r="E169" s="111"/>
      <c r="F169" s="113"/>
      <c r="G169" s="105"/>
      <c r="H169" s="106"/>
    </row>
    <row r="170" spans="1:8" ht="18" customHeight="1" x14ac:dyDescent="0.25">
      <c r="A170" s="104">
        <v>168</v>
      </c>
      <c r="B170" s="173"/>
      <c r="C170" s="173"/>
      <c r="D170" s="118"/>
      <c r="E170" s="111"/>
      <c r="F170" s="113"/>
      <c r="G170" s="105"/>
      <c r="H170" s="106"/>
    </row>
    <row r="171" spans="1:8" ht="18" customHeight="1" x14ac:dyDescent="0.25">
      <c r="A171" s="104">
        <v>169</v>
      </c>
      <c r="B171" s="173"/>
      <c r="C171" s="173"/>
      <c r="D171" s="118"/>
      <c r="E171" s="111"/>
      <c r="F171" s="113"/>
      <c r="G171" s="105"/>
      <c r="H171" s="106"/>
    </row>
    <row r="172" spans="1:8" ht="18" customHeight="1" x14ac:dyDescent="0.25">
      <c r="A172" s="104">
        <v>170</v>
      </c>
      <c r="B172" s="173"/>
      <c r="C172" s="173"/>
      <c r="D172" s="118"/>
      <c r="E172" s="111"/>
      <c r="F172" s="113"/>
      <c r="G172" s="105"/>
      <c r="H172" s="106"/>
    </row>
    <row r="173" spans="1:8" ht="18" customHeight="1" x14ac:dyDescent="0.25">
      <c r="A173" s="104">
        <v>171</v>
      </c>
      <c r="B173" s="173"/>
      <c r="C173" s="173"/>
      <c r="D173" s="118"/>
      <c r="E173" s="111"/>
      <c r="F173" s="113"/>
      <c r="G173" s="105"/>
      <c r="H173" s="106"/>
    </row>
    <row r="174" spans="1:8" ht="18" customHeight="1" x14ac:dyDescent="0.25">
      <c r="A174" s="104">
        <v>172</v>
      </c>
      <c r="B174" s="173"/>
      <c r="C174" s="173"/>
      <c r="D174" s="118"/>
      <c r="E174" s="111"/>
      <c r="F174" s="113"/>
      <c r="G174" s="105"/>
      <c r="H174" s="106"/>
    </row>
    <row r="175" spans="1:8" ht="18" customHeight="1" x14ac:dyDescent="0.25">
      <c r="A175" s="104">
        <v>173</v>
      </c>
      <c r="B175" s="173"/>
      <c r="C175" s="173"/>
      <c r="D175" s="118"/>
      <c r="E175" s="111"/>
      <c r="F175" s="113"/>
      <c r="G175" s="105"/>
      <c r="H175" s="106"/>
    </row>
    <row r="176" spans="1:8" ht="18" customHeight="1" x14ac:dyDescent="0.25">
      <c r="A176" s="104">
        <v>174</v>
      </c>
      <c r="B176" s="173"/>
      <c r="C176" s="173"/>
      <c r="D176" s="118"/>
      <c r="E176" s="111"/>
      <c r="F176" s="113"/>
      <c r="G176" s="105"/>
      <c r="H176" s="106"/>
    </row>
    <row r="177" spans="1:8" ht="18" customHeight="1" x14ac:dyDescent="0.25">
      <c r="A177" s="104">
        <v>175</v>
      </c>
      <c r="B177" s="173"/>
      <c r="C177" s="173"/>
      <c r="D177" s="118"/>
      <c r="E177" s="111"/>
      <c r="F177" s="113"/>
      <c r="G177" s="105"/>
      <c r="H177" s="106"/>
    </row>
    <row r="178" spans="1:8" ht="18" customHeight="1" x14ac:dyDescent="0.25">
      <c r="A178" s="104">
        <v>176</v>
      </c>
      <c r="B178" s="173"/>
      <c r="C178" s="173"/>
      <c r="D178" s="118"/>
      <c r="E178" s="111"/>
      <c r="F178" s="113"/>
      <c r="G178" s="105"/>
      <c r="H178" s="106"/>
    </row>
    <row r="179" spans="1:8" ht="18" customHeight="1" x14ac:dyDescent="0.25">
      <c r="A179" s="104">
        <v>177</v>
      </c>
      <c r="B179" s="173"/>
      <c r="C179" s="173"/>
      <c r="D179" s="118"/>
      <c r="E179" s="111"/>
      <c r="F179" s="113"/>
      <c r="G179" s="105"/>
      <c r="H179" s="106"/>
    </row>
    <row r="180" spans="1:8" ht="18" customHeight="1" x14ac:dyDescent="0.25">
      <c r="A180" s="104">
        <v>178</v>
      </c>
      <c r="B180" s="173"/>
      <c r="C180" s="173"/>
      <c r="D180" s="118"/>
      <c r="E180" s="111"/>
      <c r="F180" s="113"/>
      <c r="G180" s="105"/>
      <c r="H180" s="106"/>
    </row>
    <row r="181" spans="1:8" ht="18" customHeight="1" x14ac:dyDescent="0.25">
      <c r="A181" s="104">
        <v>179</v>
      </c>
      <c r="B181" s="173"/>
      <c r="C181" s="173"/>
      <c r="D181" s="118"/>
      <c r="E181" s="111"/>
      <c r="F181" s="113"/>
      <c r="G181" s="105"/>
      <c r="H181" s="106"/>
    </row>
    <row r="182" spans="1:8" ht="18" customHeight="1" x14ac:dyDescent="0.25">
      <c r="A182" s="104">
        <v>180</v>
      </c>
      <c r="B182" s="175"/>
      <c r="C182" s="175"/>
      <c r="D182" s="118"/>
      <c r="E182" s="111"/>
      <c r="F182" s="113"/>
      <c r="G182" s="105"/>
      <c r="H182" s="106"/>
    </row>
    <row r="183" spans="1:8" ht="18" customHeight="1" x14ac:dyDescent="0.25">
      <c r="A183" s="104">
        <v>181</v>
      </c>
      <c r="B183" s="173"/>
      <c r="C183" s="173"/>
      <c r="D183" s="118"/>
      <c r="E183" s="111"/>
      <c r="F183" s="113"/>
      <c r="G183" s="105"/>
      <c r="H183" s="106"/>
    </row>
    <row r="184" spans="1:8" ht="18" customHeight="1" x14ac:dyDescent="0.25">
      <c r="A184" s="104">
        <v>182</v>
      </c>
      <c r="B184" s="173"/>
      <c r="C184" s="173"/>
      <c r="D184" s="118"/>
      <c r="E184" s="111"/>
      <c r="F184" s="113"/>
      <c r="G184" s="105"/>
      <c r="H184" s="106"/>
    </row>
    <row r="185" spans="1:8" ht="18" customHeight="1" x14ac:dyDescent="0.25">
      <c r="A185" s="104">
        <v>183</v>
      </c>
      <c r="B185" s="173"/>
      <c r="C185" s="173"/>
      <c r="D185" s="118"/>
      <c r="E185" s="111"/>
      <c r="F185" s="113"/>
      <c r="G185" s="105"/>
      <c r="H185" s="106"/>
    </row>
    <row r="186" spans="1:8" ht="18" customHeight="1" x14ac:dyDescent="0.25">
      <c r="A186" s="104">
        <v>184</v>
      </c>
      <c r="B186" s="172"/>
      <c r="C186" s="172"/>
      <c r="D186" s="118"/>
      <c r="E186" s="111"/>
      <c r="F186" s="113"/>
      <c r="G186" s="105"/>
      <c r="H186" s="106"/>
    </row>
    <row r="187" spans="1:8" ht="18" customHeight="1" x14ac:dyDescent="0.25">
      <c r="A187" s="104">
        <v>185</v>
      </c>
      <c r="B187" s="173"/>
      <c r="C187" s="173"/>
      <c r="D187" s="118"/>
      <c r="E187" s="111"/>
      <c r="F187" s="113"/>
      <c r="G187" s="105"/>
      <c r="H187" s="106"/>
    </row>
    <row r="188" spans="1:8" ht="18" customHeight="1" x14ac:dyDescent="0.25">
      <c r="A188" s="104">
        <v>186</v>
      </c>
      <c r="B188" s="172"/>
      <c r="C188" s="172"/>
      <c r="D188" s="118"/>
      <c r="E188" s="111"/>
      <c r="F188" s="113"/>
      <c r="G188" s="105"/>
      <c r="H188" s="106"/>
    </row>
    <row r="189" spans="1:8" ht="18" customHeight="1" x14ac:dyDescent="0.25">
      <c r="A189" s="104">
        <v>187</v>
      </c>
      <c r="B189" s="173"/>
      <c r="C189" s="173"/>
      <c r="D189" s="118"/>
      <c r="E189" s="111"/>
      <c r="F189" s="113"/>
      <c r="G189" s="105"/>
      <c r="H189" s="106"/>
    </row>
    <row r="190" spans="1:8" ht="18" customHeight="1" x14ac:dyDescent="0.25">
      <c r="A190" s="104">
        <v>188</v>
      </c>
      <c r="B190" s="172"/>
      <c r="C190" s="172"/>
      <c r="D190" s="118"/>
      <c r="E190" s="111"/>
      <c r="F190" s="113"/>
      <c r="G190" s="105"/>
      <c r="H190" s="106"/>
    </row>
    <row r="191" spans="1:8" ht="18" customHeight="1" x14ac:dyDescent="0.25">
      <c r="A191" s="104">
        <v>189</v>
      </c>
      <c r="B191" s="173"/>
      <c r="C191" s="173"/>
      <c r="D191" s="118"/>
      <c r="E191" s="111"/>
      <c r="F191" s="113"/>
      <c r="G191" s="105"/>
      <c r="H191" s="106"/>
    </row>
    <row r="192" spans="1:8" ht="18" customHeight="1" x14ac:dyDescent="0.25">
      <c r="A192" s="104">
        <v>190</v>
      </c>
      <c r="B192" s="172"/>
      <c r="C192" s="172"/>
      <c r="D192" s="118"/>
      <c r="E192" s="111"/>
      <c r="F192" s="113"/>
      <c r="G192" s="105"/>
      <c r="H192" s="106"/>
    </row>
    <row r="193" spans="1:8" ht="18" customHeight="1" x14ac:dyDescent="0.25">
      <c r="A193" s="104">
        <v>191</v>
      </c>
      <c r="B193" s="173"/>
      <c r="C193" s="173"/>
      <c r="D193" s="118"/>
      <c r="E193" s="111"/>
      <c r="F193" s="113"/>
      <c r="G193" s="105"/>
      <c r="H193" s="106"/>
    </row>
    <row r="194" spans="1:8" ht="18" customHeight="1" x14ac:dyDescent="0.25">
      <c r="A194" s="104">
        <v>192</v>
      </c>
      <c r="B194" s="172"/>
      <c r="C194" s="172"/>
      <c r="D194" s="118"/>
      <c r="E194" s="111"/>
      <c r="F194" s="113"/>
      <c r="G194" s="105"/>
      <c r="H194" s="106"/>
    </row>
    <row r="195" spans="1:8" ht="18" customHeight="1" x14ac:dyDescent="0.25">
      <c r="A195" s="104">
        <v>193</v>
      </c>
      <c r="B195" s="173"/>
      <c r="C195" s="173"/>
      <c r="D195" s="118"/>
      <c r="E195" s="111"/>
      <c r="F195" s="113"/>
      <c r="G195" s="105"/>
      <c r="H195" s="106"/>
    </row>
    <row r="196" spans="1:8" ht="18" customHeight="1" x14ac:dyDescent="0.25">
      <c r="A196" s="104">
        <v>194</v>
      </c>
      <c r="B196" s="172"/>
      <c r="C196" s="172"/>
      <c r="D196" s="118"/>
      <c r="E196" s="111"/>
      <c r="F196" s="113"/>
      <c r="G196" s="105"/>
      <c r="H196" s="106"/>
    </row>
    <row r="197" spans="1:8" ht="18" customHeight="1" x14ac:dyDescent="0.25">
      <c r="A197" s="104">
        <v>195</v>
      </c>
      <c r="B197" s="173"/>
      <c r="C197" s="173"/>
      <c r="D197" s="118"/>
      <c r="E197" s="111"/>
      <c r="F197" s="113"/>
      <c r="G197" s="105"/>
      <c r="H197" s="106"/>
    </row>
    <row r="198" spans="1:8" ht="18" customHeight="1" x14ac:dyDescent="0.25">
      <c r="A198" s="104">
        <v>196</v>
      </c>
      <c r="B198" s="172"/>
      <c r="C198" s="172"/>
      <c r="D198" s="118"/>
      <c r="E198" s="111"/>
      <c r="F198" s="113"/>
      <c r="G198" s="105"/>
      <c r="H198" s="106"/>
    </row>
    <row r="199" spans="1:8" ht="18" customHeight="1" x14ac:dyDescent="0.25">
      <c r="A199" s="104">
        <v>197</v>
      </c>
      <c r="B199" s="173"/>
      <c r="C199" s="173"/>
      <c r="D199" s="118"/>
      <c r="E199" s="111"/>
      <c r="F199" s="113"/>
      <c r="G199" s="105"/>
      <c r="H199" s="106"/>
    </row>
    <row r="200" spans="1:8" ht="18" customHeight="1" x14ac:dyDescent="0.25">
      <c r="A200" s="104">
        <v>198</v>
      </c>
      <c r="B200" s="172"/>
      <c r="C200" s="172"/>
      <c r="D200" s="118"/>
      <c r="E200" s="111"/>
      <c r="F200" s="113"/>
      <c r="G200" s="105"/>
      <c r="H200" s="106"/>
    </row>
    <row r="201" spans="1:8" ht="18" customHeight="1" x14ac:dyDescent="0.25">
      <c r="A201" s="104">
        <v>199</v>
      </c>
      <c r="B201" s="173"/>
      <c r="C201" s="173"/>
      <c r="D201" s="118"/>
      <c r="E201" s="111"/>
      <c r="F201" s="113"/>
      <c r="G201" s="105"/>
      <c r="H201" s="106"/>
    </row>
    <row r="202" spans="1:8" ht="18" customHeight="1" thickBot="1" x14ac:dyDescent="0.3">
      <c r="A202" s="107">
        <v>200</v>
      </c>
      <c r="B202" s="172"/>
      <c r="C202" s="172"/>
      <c r="D202" s="118"/>
      <c r="E202" s="111"/>
      <c r="F202" s="113"/>
      <c r="G202" s="105"/>
      <c r="H202" s="106"/>
    </row>
  </sheetData>
  <sheetProtection sheet="1" objects="1" scenarios="1" autoFilter="0"/>
  <autoFilter ref="A2:H202">
    <sortState ref="A3:H202">
      <sortCondition ref="A2:A202"/>
    </sortState>
  </autoFilter>
  <mergeCells count="2">
    <mergeCell ref="A1:E1"/>
    <mergeCell ref="F1:H1"/>
  </mergeCells>
  <phoneticPr fontId="0" type="noConversion"/>
  <conditionalFormatting sqref="D3:D202">
    <cfRule type="cellIs" dxfId="48" priority="1" operator="equal">
      <formula>"C"</formula>
    </cfRule>
    <cfRule type="cellIs" dxfId="47" priority="2" operator="equal">
      <formula>"B"</formula>
    </cfRule>
    <cfRule type="cellIs" dxfId="46" priority="3" operator="equal">
      <formula>"A"</formula>
    </cfRule>
  </conditionalFormatting>
  <hyperlinks>
    <hyperlink ref="H4" r:id="rId1"/>
  </hyperlinks>
  <pageMargins left="0.70866141732283472" right="0.70866141732283472" top="0.78740157480314965" bottom="0.78740157480314965" header="0.31496062992125984" footer="0.31496062992125984"/>
  <pageSetup paperSize="9" scale="57" fitToHeight="3" orientation="portrait" r:id="rId2"/>
  <headerFooter>
    <oddHeader>&amp;Rverze 2.1</oddHeader>
  </headerFooter>
  <rowBreaks count="2" manualBreakCount="2">
    <brk id="52" max="16383" man="1"/>
    <brk id="112" max="16383" man="1"/>
  </rowBreak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03"/>
  <sheetViews>
    <sheetView view="pageBreakPreview" zoomScaleNormal="100" zoomScaleSheetLayoutView="100" workbookViewId="0">
      <selection activeCell="C157" sqref="C157"/>
    </sheetView>
  </sheetViews>
  <sheetFormatPr defaultColWidth="9.140625" defaultRowHeight="15" x14ac:dyDescent="0.25"/>
  <cols>
    <col min="1" max="1" width="8.85546875" style="72" customWidth="1"/>
    <col min="2" max="2" width="16.5703125" style="70" customWidth="1"/>
    <col min="3" max="3" width="14.28515625" style="70" customWidth="1"/>
    <col min="4" max="4" width="11.7109375" style="70" customWidth="1"/>
    <col min="5" max="5" width="10" style="73" customWidth="1"/>
    <col min="6" max="6" width="12.7109375" style="73" customWidth="1"/>
    <col min="7" max="7" width="10.140625" style="73" customWidth="1"/>
    <col min="8" max="8" width="12.7109375" style="73" customWidth="1"/>
    <col min="9" max="9" width="10" style="73" customWidth="1"/>
    <col min="10" max="10" width="12.7109375" style="73" customWidth="1"/>
    <col min="11" max="11" width="10" style="73" customWidth="1"/>
    <col min="12" max="12" width="12.7109375" style="73" customWidth="1"/>
    <col min="13" max="16384" width="9.140625" style="70"/>
  </cols>
  <sheetData>
    <row r="1" spans="1:12" ht="28.5" customHeight="1" thickBot="1" x14ac:dyDescent="0.3">
      <c r="A1" s="223" t="str">
        <f>'Prezenční listina'!F1</f>
        <v>TFA SKOČDOPOLE</v>
      </c>
      <c r="B1" s="224"/>
      <c r="C1" s="224"/>
      <c r="D1" s="224"/>
      <c r="E1" s="224"/>
      <c r="F1" s="224"/>
      <c r="G1" s="224"/>
      <c r="H1" s="224"/>
      <c r="I1" s="224"/>
      <c r="J1" s="224"/>
      <c r="K1" s="224"/>
      <c r="L1" s="224"/>
    </row>
    <row r="2" spans="1:12" s="71" customFormat="1" ht="33.75" customHeight="1" thickBot="1" x14ac:dyDescent="0.3">
      <c r="A2" s="225" t="s">
        <v>35</v>
      </c>
      <c r="B2" s="226"/>
      <c r="C2" s="108"/>
      <c r="D2" s="91">
        <v>3.472222222222222E-3</v>
      </c>
      <c r="E2" s="44" t="s">
        <v>6</v>
      </c>
      <c r="F2" s="74">
        <v>0.39583333333333331</v>
      </c>
      <c r="G2" s="45" t="s">
        <v>19</v>
      </c>
      <c r="H2" s="75">
        <v>6.9444444444444441E-3</v>
      </c>
      <c r="I2" s="45" t="s">
        <v>7</v>
      </c>
      <c r="J2" s="75">
        <v>4.8611111111111112E-3</v>
      </c>
      <c r="K2" s="44" t="s">
        <v>9</v>
      </c>
      <c r="L2" s="46">
        <f ca="1">TODAY()</f>
        <v>42513</v>
      </c>
    </row>
    <row r="3" spans="1:12" ht="35.25" customHeight="1" thickBot="1" x14ac:dyDescent="0.3">
      <c r="A3" s="47" t="s">
        <v>1</v>
      </c>
      <c r="B3" s="48" t="s">
        <v>36</v>
      </c>
      <c r="C3" s="133" t="s">
        <v>37</v>
      </c>
      <c r="D3" s="49" t="s">
        <v>18</v>
      </c>
      <c r="E3" s="50" t="s">
        <v>2</v>
      </c>
      <c r="F3" s="51" t="s">
        <v>8</v>
      </c>
      <c r="G3" s="50" t="s">
        <v>3</v>
      </c>
      <c r="H3" s="51" t="s">
        <v>8</v>
      </c>
      <c r="I3" s="50" t="s">
        <v>4</v>
      </c>
      <c r="J3" s="51" t="s">
        <v>8</v>
      </c>
      <c r="K3" s="52" t="s">
        <v>5</v>
      </c>
      <c r="L3" s="51" t="s">
        <v>8</v>
      </c>
    </row>
    <row r="4" spans="1:12" ht="18.75" customHeight="1" x14ac:dyDescent="0.25">
      <c r="A4" s="53">
        <f>'Prezenční listina'!A3</f>
        <v>1</v>
      </c>
      <c r="B4" s="54">
        <f>'Prezenční listina'!B3</f>
        <v>0</v>
      </c>
      <c r="C4" s="54">
        <f>'Prezenční listina'!C3</f>
        <v>0</v>
      </c>
      <c r="D4" s="55">
        <f>'Prezenční listina'!D3</f>
        <v>0</v>
      </c>
      <c r="E4" s="56">
        <f>F2</f>
        <v>0.39583333333333331</v>
      </c>
      <c r="F4" s="57"/>
      <c r="G4" s="58">
        <f t="shared" ref="G4:G35" si="0">E4+$H$2</f>
        <v>0.40277777777777773</v>
      </c>
      <c r="H4" s="57"/>
      <c r="I4" s="58">
        <f t="shared" ref="I4:I35" si="1">G4+$H$2</f>
        <v>0.40972222222222215</v>
      </c>
      <c r="J4" s="57"/>
      <c r="K4" s="59">
        <f t="shared" ref="K4:K35" si="2">I4+$H$2</f>
        <v>0.41666666666666657</v>
      </c>
      <c r="L4" s="57"/>
    </row>
    <row r="5" spans="1:12" ht="18.75" customHeight="1" thickBot="1" x14ac:dyDescent="0.3">
      <c r="A5" s="60">
        <f>'Prezenční listina'!A4</f>
        <v>2</v>
      </c>
      <c r="B5" s="61" t="str">
        <f>'Prezenční listina'!B4</f>
        <v>Drozdík</v>
      </c>
      <c r="C5" s="61" t="str">
        <f>'Prezenční listina'!C4</f>
        <v>Lukáš</v>
      </c>
      <c r="D5" s="62" t="str">
        <f>'Prezenční listina'!D4</f>
        <v>A</v>
      </c>
      <c r="E5" s="63">
        <f>F2</f>
        <v>0.39583333333333331</v>
      </c>
      <c r="F5" s="64"/>
      <c r="G5" s="65">
        <f t="shared" si="0"/>
        <v>0.40277777777777773</v>
      </c>
      <c r="H5" s="64"/>
      <c r="I5" s="65">
        <f t="shared" si="1"/>
        <v>0.40972222222222215</v>
      </c>
      <c r="J5" s="64"/>
      <c r="K5" s="66">
        <f t="shared" si="2"/>
        <v>0.41666666666666657</v>
      </c>
      <c r="L5" s="64"/>
    </row>
    <row r="6" spans="1:12" ht="18.75" customHeight="1" x14ac:dyDescent="0.25">
      <c r="A6" s="53">
        <f>'Prezenční listina'!A5</f>
        <v>3</v>
      </c>
      <c r="B6" s="54">
        <f>'Prezenční listina'!B5</f>
        <v>0</v>
      </c>
      <c r="C6" s="54">
        <f>'Prezenční listina'!C5</f>
        <v>0</v>
      </c>
      <c r="D6" s="55">
        <f>'Prezenční listina'!D5</f>
        <v>0</v>
      </c>
      <c r="E6" s="56">
        <f>E5+$J$2</f>
        <v>0.40069444444444441</v>
      </c>
      <c r="F6" s="57"/>
      <c r="G6" s="58">
        <f t="shared" si="0"/>
        <v>0.40763888888888883</v>
      </c>
      <c r="H6" s="57"/>
      <c r="I6" s="58">
        <f t="shared" si="1"/>
        <v>0.41458333333333325</v>
      </c>
      <c r="J6" s="57"/>
      <c r="K6" s="59">
        <f t="shared" si="2"/>
        <v>0.42152777777777767</v>
      </c>
      <c r="L6" s="57"/>
    </row>
    <row r="7" spans="1:12" ht="18.75" customHeight="1" thickBot="1" x14ac:dyDescent="0.3">
      <c r="A7" s="60">
        <f>'Prezenční listina'!A6</f>
        <v>4</v>
      </c>
      <c r="B7" s="61">
        <f>'Prezenční listina'!B6</f>
        <v>0</v>
      </c>
      <c r="C7" s="61">
        <f>'Prezenční listina'!C6</f>
        <v>0</v>
      </c>
      <c r="D7" s="62">
        <f>'Prezenční listina'!D6</f>
        <v>0</v>
      </c>
      <c r="E7" s="63">
        <f>E5+$J$2</f>
        <v>0.40069444444444441</v>
      </c>
      <c r="F7" s="64"/>
      <c r="G7" s="65">
        <f t="shared" si="0"/>
        <v>0.40763888888888883</v>
      </c>
      <c r="H7" s="64"/>
      <c r="I7" s="65">
        <f t="shared" si="1"/>
        <v>0.41458333333333325</v>
      </c>
      <c r="J7" s="64"/>
      <c r="K7" s="66">
        <f t="shared" si="2"/>
        <v>0.42152777777777767</v>
      </c>
      <c r="L7" s="64"/>
    </row>
    <row r="8" spans="1:12" ht="18.75" customHeight="1" x14ac:dyDescent="0.25">
      <c r="A8" s="53">
        <f>'Prezenční listina'!A7</f>
        <v>5</v>
      </c>
      <c r="B8" s="54">
        <f>'Prezenční listina'!B7</f>
        <v>0</v>
      </c>
      <c r="C8" s="54">
        <f>'Prezenční listina'!C7</f>
        <v>0</v>
      </c>
      <c r="D8" s="55">
        <f>'Prezenční listina'!D7</f>
        <v>0</v>
      </c>
      <c r="E8" s="56">
        <f>E7+$J$2</f>
        <v>0.4055555555555555</v>
      </c>
      <c r="F8" s="57"/>
      <c r="G8" s="58">
        <f t="shared" si="0"/>
        <v>0.41249999999999992</v>
      </c>
      <c r="H8" s="57"/>
      <c r="I8" s="58">
        <f t="shared" si="1"/>
        <v>0.41944444444444434</v>
      </c>
      <c r="J8" s="57"/>
      <c r="K8" s="59">
        <f t="shared" si="2"/>
        <v>0.42638888888888876</v>
      </c>
      <c r="L8" s="57"/>
    </row>
    <row r="9" spans="1:12" ht="18.75" customHeight="1" thickBot="1" x14ac:dyDescent="0.3">
      <c r="A9" s="60">
        <f>'Prezenční listina'!A8</f>
        <v>6</v>
      </c>
      <c r="B9" s="61">
        <f>'Prezenční listina'!B8</f>
        <v>0</v>
      </c>
      <c r="C9" s="61">
        <f>'Prezenční listina'!C8</f>
        <v>0</v>
      </c>
      <c r="D9" s="62">
        <f>'Prezenční listina'!D8</f>
        <v>0</v>
      </c>
      <c r="E9" s="63">
        <f>E7+$J$2</f>
        <v>0.4055555555555555</v>
      </c>
      <c r="F9" s="64"/>
      <c r="G9" s="65">
        <f t="shared" si="0"/>
        <v>0.41249999999999992</v>
      </c>
      <c r="H9" s="64"/>
      <c r="I9" s="65">
        <f t="shared" si="1"/>
        <v>0.41944444444444434</v>
      </c>
      <c r="J9" s="64"/>
      <c r="K9" s="66">
        <f t="shared" si="2"/>
        <v>0.42638888888888876</v>
      </c>
      <c r="L9" s="64"/>
    </row>
    <row r="10" spans="1:12" ht="18.75" customHeight="1" x14ac:dyDescent="0.25">
      <c r="A10" s="53">
        <f>'Prezenční listina'!A9</f>
        <v>7</v>
      </c>
      <c r="B10" s="54">
        <f>'Prezenční listina'!B9</f>
        <v>0</v>
      </c>
      <c r="C10" s="54">
        <f>'Prezenční listina'!C9</f>
        <v>0</v>
      </c>
      <c r="D10" s="55">
        <f>'Prezenční listina'!D9</f>
        <v>0</v>
      </c>
      <c r="E10" s="56">
        <f>E9+$J$2</f>
        <v>0.4104166666666666</v>
      </c>
      <c r="F10" s="57"/>
      <c r="G10" s="58">
        <f t="shared" si="0"/>
        <v>0.41736111111111102</v>
      </c>
      <c r="H10" s="57"/>
      <c r="I10" s="58">
        <f t="shared" si="1"/>
        <v>0.42430555555555544</v>
      </c>
      <c r="J10" s="57"/>
      <c r="K10" s="59">
        <f t="shared" si="2"/>
        <v>0.43124999999999986</v>
      </c>
      <c r="L10" s="57"/>
    </row>
    <row r="11" spans="1:12" ht="18.75" customHeight="1" thickBot="1" x14ac:dyDescent="0.3">
      <c r="A11" s="60">
        <f>'Prezenční listina'!A10</f>
        <v>8</v>
      </c>
      <c r="B11" s="61">
        <f>'Prezenční listina'!B10</f>
        <v>0</v>
      </c>
      <c r="C11" s="61">
        <f>'Prezenční listina'!C10</f>
        <v>0</v>
      </c>
      <c r="D11" s="62">
        <f>'Prezenční listina'!D10</f>
        <v>0</v>
      </c>
      <c r="E11" s="63">
        <f>E9+$J$2</f>
        <v>0.4104166666666666</v>
      </c>
      <c r="F11" s="64"/>
      <c r="G11" s="65">
        <f t="shared" si="0"/>
        <v>0.41736111111111102</v>
      </c>
      <c r="H11" s="64"/>
      <c r="I11" s="65">
        <f t="shared" si="1"/>
        <v>0.42430555555555544</v>
      </c>
      <c r="J11" s="64"/>
      <c r="K11" s="66">
        <f t="shared" si="2"/>
        <v>0.43124999999999986</v>
      </c>
      <c r="L11" s="64"/>
    </row>
    <row r="12" spans="1:12" ht="18.75" customHeight="1" x14ac:dyDescent="0.25">
      <c r="A12" s="53">
        <f>'Prezenční listina'!A11</f>
        <v>9</v>
      </c>
      <c r="B12" s="54">
        <f>'Prezenční listina'!B11</f>
        <v>0</v>
      </c>
      <c r="C12" s="54">
        <f>'Prezenční listina'!C11</f>
        <v>0</v>
      </c>
      <c r="D12" s="55">
        <f>'Prezenční listina'!D11</f>
        <v>0</v>
      </c>
      <c r="E12" s="56">
        <f>E11+$J$2</f>
        <v>0.41527777777777769</v>
      </c>
      <c r="F12" s="57"/>
      <c r="G12" s="58">
        <f t="shared" si="0"/>
        <v>0.42222222222222211</v>
      </c>
      <c r="H12" s="57"/>
      <c r="I12" s="58">
        <f t="shared" si="1"/>
        <v>0.42916666666666653</v>
      </c>
      <c r="J12" s="57"/>
      <c r="K12" s="59">
        <f t="shared" si="2"/>
        <v>0.43611111111111095</v>
      </c>
      <c r="L12" s="57"/>
    </row>
    <row r="13" spans="1:12" ht="18.75" customHeight="1" thickBot="1" x14ac:dyDescent="0.3">
      <c r="A13" s="60">
        <f>'Prezenční listina'!A12</f>
        <v>10</v>
      </c>
      <c r="B13" s="61">
        <f>'Prezenční listina'!B12</f>
        <v>0</v>
      </c>
      <c r="C13" s="61">
        <f>'Prezenční listina'!C12</f>
        <v>0</v>
      </c>
      <c r="D13" s="62">
        <f>'Prezenční listina'!D12</f>
        <v>0</v>
      </c>
      <c r="E13" s="63">
        <f>E11+$J$2</f>
        <v>0.41527777777777769</v>
      </c>
      <c r="F13" s="64"/>
      <c r="G13" s="65">
        <f t="shared" si="0"/>
        <v>0.42222222222222211</v>
      </c>
      <c r="H13" s="64"/>
      <c r="I13" s="65">
        <f t="shared" si="1"/>
        <v>0.42916666666666653</v>
      </c>
      <c r="J13" s="64"/>
      <c r="K13" s="66">
        <f t="shared" si="2"/>
        <v>0.43611111111111095</v>
      </c>
      <c r="L13" s="64"/>
    </row>
    <row r="14" spans="1:12" ht="18.75" customHeight="1" x14ac:dyDescent="0.25">
      <c r="A14" s="53">
        <f>'Prezenční listina'!A13</f>
        <v>11</v>
      </c>
      <c r="B14" s="54">
        <f>'Prezenční listina'!B13</f>
        <v>0</v>
      </c>
      <c r="C14" s="54">
        <f>'Prezenční listina'!C13</f>
        <v>0</v>
      </c>
      <c r="D14" s="55">
        <f>'Prezenční listina'!D13</f>
        <v>0</v>
      </c>
      <c r="E14" s="56">
        <f>E13+$J$2</f>
        <v>0.42013888888888878</v>
      </c>
      <c r="F14" s="57"/>
      <c r="G14" s="58">
        <f t="shared" si="0"/>
        <v>0.4270833333333332</v>
      </c>
      <c r="H14" s="57"/>
      <c r="I14" s="58">
        <f t="shared" si="1"/>
        <v>0.43402777777777762</v>
      </c>
      <c r="J14" s="57"/>
      <c r="K14" s="59">
        <f t="shared" si="2"/>
        <v>0.44097222222222204</v>
      </c>
      <c r="L14" s="57"/>
    </row>
    <row r="15" spans="1:12" ht="18.75" customHeight="1" thickBot="1" x14ac:dyDescent="0.3">
      <c r="A15" s="60">
        <f>'Prezenční listina'!A14</f>
        <v>12</v>
      </c>
      <c r="B15" s="61">
        <f>'Prezenční listina'!B14</f>
        <v>0</v>
      </c>
      <c r="C15" s="61">
        <f>'Prezenční listina'!C14</f>
        <v>0</v>
      </c>
      <c r="D15" s="62">
        <f>'Prezenční listina'!D14</f>
        <v>0</v>
      </c>
      <c r="E15" s="63">
        <f>E13+$J$2</f>
        <v>0.42013888888888878</v>
      </c>
      <c r="F15" s="64"/>
      <c r="G15" s="65">
        <f t="shared" si="0"/>
        <v>0.4270833333333332</v>
      </c>
      <c r="H15" s="64"/>
      <c r="I15" s="65">
        <f t="shared" si="1"/>
        <v>0.43402777777777762</v>
      </c>
      <c r="J15" s="64"/>
      <c r="K15" s="66">
        <f t="shared" si="2"/>
        <v>0.44097222222222204</v>
      </c>
      <c r="L15" s="64"/>
    </row>
    <row r="16" spans="1:12" ht="18.75" customHeight="1" x14ac:dyDescent="0.25">
      <c r="A16" s="53">
        <f>'Prezenční listina'!A15</f>
        <v>13</v>
      </c>
      <c r="B16" s="54">
        <f>'Prezenční listina'!B15</f>
        <v>0</v>
      </c>
      <c r="C16" s="54">
        <f>'Prezenční listina'!C15</f>
        <v>0</v>
      </c>
      <c r="D16" s="55">
        <f>'Prezenční listina'!D15</f>
        <v>0</v>
      </c>
      <c r="E16" s="56">
        <f>E15+$J$2</f>
        <v>0.42499999999999988</v>
      </c>
      <c r="F16" s="57"/>
      <c r="G16" s="58">
        <f t="shared" si="0"/>
        <v>0.4319444444444443</v>
      </c>
      <c r="H16" s="57"/>
      <c r="I16" s="58">
        <f t="shared" si="1"/>
        <v>0.43888888888888872</v>
      </c>
      <c r="J16" s="57"/>
      <c r="K16" s="59">
        <f t="shared" si="2"/>
        <v>0.44583333333333314</v>
      </c>
      <c r="L16" s="57"/>
    </row>
    <row r="17" spans="1:12" ht="18.75" customHeight="1" thickBot="1" x14ac:dyDescent="0.3">
      <c r="A17" s="60">
        <f>'Prezenční listina'!A16</f>
        <v>14</v>
      </c>
      <c r="B17" s="61">
        <f>'Prezenční listina'!B16</f>
        <v>0</v>
      </c>
      <c r="C17" s="61">
        <f>'Prezenční listina'!C16</f>
        <v>0</v>
      </c>
      <c r="D17" s="62">
        <f>'Prezenční listina'!D16</f>
        <v>0</v>
      </c>
      <c r="E17" s="63">
        <f>E15+$J$2</f>
        <v>0.42499999999999988</v>
      </c>
      <c r="F17" s="64"/>
      <c r="G17" s="65">
        <f t="shared" si="0"/>
        <v>0.4319444444444443</v>
      </c>
      <c r="H17" s="64"/>
      <c r="I17" s="65">
        <f t="shared" si="1"/>
        <v>0.43888888888888872</v>
      </c>
      <c r="J17" s="64"/>
      <c r="K17" s="66">
        <f t="shared" si="2"/>
        <v>0.44583333333333314</v>
      </c>
      <c r="L17" s="64"/>
    </row>
    <row r="18" spans="1:12" ht="18.75" customHeight="1" x14ac:dyDescent="0.25">
      <c r="A18" s="53">
        <f>'Prezenční listina'!A17</f>
        <v>15</v>
      </c>
      <c r="B18" s="54">
        <f>'Prezenční listina'!B17</f>
        <v>0</v>
      </c>
      <c r="C18" s="54">
        <f>'Prezenční listina'!C17</f>
        <v>0</v>
      </c>
      <c r="D18" s="55">
        <f>'Prezenční listina'!D17</f>
        <v>0</v>
      </c>
      <c r="E18" s="56">
        <f>E17+$J$2</f>
        <v>0.42986111111111097</v>
      </c>
      <c r="F18" s="57"/>
      <c r="G18" s="58">
        <f t="shared" si="0"/>
        <v>0.43680555555555539</v>
      </c>
      <c r="H18" s="57"/>
      <c r="I18" s="58">
        <f t="shared" si="1"/>
        <v>0.44374999999999981</v>
      </c>
      <c r="J18" s="57"/>
      <c r="K18" s="59">
        <f t="shared" si="2"/>
        <v>0.45069444444444423</v>
      </c>
      <c r="L18" s="57"/>
    </row>
    <row r="19" spans="1:12" ht="18.75" customHeight="1" thickBot="1" x14ac:dyDescent="0.3">
      <c r="A19" s="60">
        <f>'Prezenční listina'!A18</f>
        <v>16</v>
      </c>
      <c r="B19" s="61">
        <f>'Prezenční listina'!B18</f>
        <v>0</v>
      </c>
      <c r="C19" s="61">
        <f>'Prezenční listina'!C18</f>
        <v>0</v>
      </c>
      <c r="D19" s="62">
        <f>'Prezenční listina'!D18</f>
        <v>0</v>
      </c>
      <c r="E19" s="63">
        <f>E17+$J$2</f>
        <v>0.42986111111111097</v>
      </c>
      <c r="F19" s="64"/>
      <c r="G19" s="65">
        <f t="shared" si="0"/>
        <v>0.43680555555555539</v>
      </c>
      <c r="H19" s="64"/>
      <c r="I19" s="65">
        <f t="shared" si="1"/>
        <v>0.44374999999999981</v>
      </c>
      <c r="J19" s="64"/>
      <c r="K19" s="66">
        <f t="shared" si="2"/>
        <v>0.45069444444444423</v>
      </c>
      <c r="L19" s="64"/>
    </row>
    <row r="20" spans="1:12" ht="18.75" customHeight="1" x14ac:dyDescent="0.25">
      <c r="A20" s="53">
        <f>'Prezenční listina'!A19</f>
        <v>17</v>
      </c>
      <c r="B20" s="54">
        <f>'Prezenční listina'!B19</f>
        <v>0</v>
      </c>
      <c r="C20" s="54">
        <f>'Prezenční listina'!C19</f>
        <v>0</v>
      </c>
      <c r="D20" s="55">
        <f>'Prezenční listina'!D19</f>
        <v>0</v>
      </c>
      <c r="E20" s="56">
        <f>E19+$J$2</f>
        <v>0.43472222222222207</v>
      </c>
      <c r="F20" s="57"/>
      <c r="G20" s="58">
        <f t="shared" si="0"/>
        <v>0.44166666666666649</v>
      </c>
      <c r="H20" s="57"/>
      <c r="I20" s="58">
        <f t="shared" si="1"/>
        <v>0.44861111111111091</v>
      </c>
      <c r="J20" s="57"/>
      <c r="K20" s="59">
        <f t="shared" si="2"/>
        <v>0.45555555555555532</v>
      </c>
      <c r="L20" s="57"/>
    </row>
    <row r="21" spans="1:12" ht="18.75" customHeight="1" thickBot="1" x14ac:dyDescent="0.3">
      <c r="A21" s="60">
        <f>'Prezenční listina'!A20</f>
        <v>18</v>
      </c>
      <c r="B21" s="61">
        <f>'Prezenční listina'!B20</f>
        <v>0</v>
      </c>
      <c r="C21" s="61">
        <f>'Prezenční listina'!C20</f>
        <v>0</v>
      </c>
      <c r="D21" s="62">
        <f>'Prezenční listina'!D20</f>
        <v>0</v>
      </c>
      <c r="E21" s="63">
        <f>E19+$J$2</f>
        <v>0.43472222222222207</v>
      </c>
      <c r="F21" s="67"/>
      <c r="G21" s="68">
        <f t="shared" si="0"/>
        <v>0.44166666666666649</v>
      </c>
      <c r="H21" s="67"/>
      <c r="I21" s="68">
        <f t="shared" si="1"/>
        <v>0.44861111111111091</v>
      </c>
      <c r="J21" s="67"/>
      <c r="K21" s="69">
        <f t="shared" si="2"/>
        <v>0.45555555555555532</v>
      </c>
      <c r="L21" s="67"/>
    </row>
    <row r="22" spans="1:12" ht="18.75" customHeight="1" x14ac:dyDescent="0.25">
      <c r="A22" s="53">
        <f>'Prezenční listina'!A21</f>
        <v>19</v>
      </c>
      <c r="B22" s="54">
        <f>'Prezenční listina'!B21</f>
        <v>0</v>
      </c>
      <c r="C22" s="54">
        <f>'Prezenční listina'!C21</f>
        <v>0</v>
      </c>
      <c r="D22" s="55">
        <f>'Prezenční listina'!D21</f>
        <v>0</v>
      </c>
      <c r="E22" s="56">
        <f>E21+$J$2</f>
        <v>0.43958333333333316</v>
      </c>
      <c r="F22" s="57"/>
      <c r="G22" s="58">
        <f t="shared" si="0"/>
        <v>0.44652777777777758</v>
      </c>
      <c r="H22" s="57"/>
      <c r="I22" s="58">
        <f t="shared" si="1"/>
        <v>0.453472222222222</v>
      </c>
      <c r="J22" s="57"/>
      <c r="K22" s="59">
        <f t="shared" si="2"/>
        <v>0.46041666666666642</v>
      </c>
      <c r="L22" s="57"/>
    </row>
    <row r="23" spans="1:12" ht="18.75" customHeight="1" thickBot="1" x14ac:dyDescent="0.3">
      <c r="A23" s="60">
        <f>'Prezenční listina'!A22</f>
        <v>20</v>
      </c>
      <c r="B23" s="61">
        <f>'Prezenční listina'!B22</f>
        <v>0</v>
      </c>
      <c r="C23" s="61">
        <f>'Prezenční listina'!C22</f>
        <v>0</v>
      </c>
      <c r="D23" s="62">
        <f>'Prezenční listina'!D22</f>
        <v>0</v>
      </c>
      <c r="E23" s="63">
        <f>E21+$J$2</f>
        <v>0.43958333333333316</v>
      </c>
      <c r="F23" s="64"/>
      <c r="G23" s="65">
        <f t="shared" si="0"/>
        <v>0.44652777777777758</v>
      </c>
      <c r="H23" s="64"/>
      <c r="I23" s="65">
        <f t="shared" si="1"/>
        <v>0.453472222222222</v>
      </c>
      <c r="J23" s="64"/>
      <c r="K23" s="66">
        <f t="shared" si="2"/>
        <v>0.46041666666666642</v>
      </c>
      <c r="L23" s="64"/>
    </row>
    <row r="24" spans="1:12" ht="18.75" customHeight="1" x14ac:dyDescent="0.25">
      <c r="A24" s="53">
        <f>'Prezenční listina'!A23</f>
        <v>21</v>
      </c>
      <c r="B24" s="54">
        <f>'Prezenční listina'!B23</f>
        <v>0</v>
      </c>
      <c r="C24" s="54">
        <f>'Prezenční listina'!C23</f>
        <v>0</v>
      </c>
      <c r="D24" s="55">
        <f>'Prezenční listina'!D23</f>
        <v>0</v>
      </c>
      <c r="E24" s="56">
        <f>E23+$J$2</f>
        <v>0.44444444444444425</v>
      </c>
      <c r="F24" s="57"/>
      <c r="G24" s="58">
        <f t="shared" si="0"/>
        <v>0.45138888888888867</v>
      </c>
      <c r="H24" s="57"/>
      <c r="I24" s="58">
        <f t="shared" si="1"/>
        <v>0.45833333333333309</v>
      </c>
      <c r="J24" s="57"/>
      <c r="K24" s="59">
        <f t="shared" si="2"/>
        <v>0.46527777777777751</v>
      </c>
      <c r="L24" s="57"/>
    </row>
    <row r="25" spans="1:12" ht="18.75" customHeight="1" thickBot="1" x14ac:dyDescent="0.3">
      <c r="A25" s="60">
        <f>'Prezenční listina'!A24</f>
        <v>22</v>
      </c>
      <c r="B25" s="61">
        <f>'Prezenční listina'!B24</f>
        <v>0</v>
      </c>
      <c r="C25" s="61">
        <f>'Prezenční listina'!C24</f>
        <v>0</v>
      </c>
      <c r="D25" s="62">
        <f>'Prezenční listina'!D24</f>
        <v>0</v>
      </c>
      <c r="E25" s="63">
        <f>E23+$J$2</f>
        <v>0.44444444444444425</v>
      </c>
      <c r="F25" s="64"/>
      <c r="G25" s="65">
        <f t="shared" si="0"/>
        <v>0.45138888888888867</v>
      </c>
      <c r="H25" s="64"/>
      <c r="I25" s="65">
        <f t="shared" si="1"/>
        <v>0.45833333333333309</v>
      </c>
      <c r="J25" s="64"/>
      <c r="K25" s="66">
        <f t="shared" si="2"/>
        <v>0.46527777777777751</v>
      </c>
      <c r="L25" s="64"/>
    </row>
    <row r="26" spans="1:12" ht="18.75" customHeight="1" x14ac:dyDescent="0.25">
      <c r="A26" s="53">
        <f>'Prezenční listina'!A25</f>
        <v>23</v>
      </c>
      <c r="B26" s="54">
        <f>'Prezenční listina'!B25</f>
        <v>0</v>
      </c>
      <c r="C26" s="54">
        <f>'Prezenční listina'!C25</f>
        <v>0</v>
      </c>
      <c r="D26" s="55">
        <f>'Prezenční listina'!D25</f>
        <v>0</v>
      </c>
      <c r="E26" s="56">
        <f>E25+$J$2</f>
        <v>0.44930555555555535</v>
      </c>
      <c r="F26" s="57"/>
      <c r="G26" s="58">
        <f t="shared" si="0"/>
        <v>0.45624999999999977</v>
      </c>
      <c r="H26" s="57"/>
      <c r="I26" s="58">
        <f t="shared" si="1"/>
        <v>0.46319444444444419</v>
      </c>
      <c r="J26" s="57"/>
      <c r="K26" s="59">
        <f t="shared" si="2"/>
        <v>0.47013888888888861</v>
      </c>
      <c r="L26" s="57"/>
    </row>
    <row r="27" spans="1:12" ht="18.75" customHeight="1" thickBot="1" x14ac:dyDescent="0.3">
      <c r="A27" s="60">
        <f>'Prezenční listina'!A26</f>
        <v>24</v>
      </c>
      <c r="B27" s="61">
        <f>'Prezenční listina'!B26</f>
        <v>0</v>
      </c>
      <c r="C27" s="61">
        <f>'Prezenční listina'!C26</f>
        <v>0</v>
      </c>
      <c r="D27" s="62">
        <f>'Prezenční listina'!D26</f>
        <v>0</v>
      </c>
      <c r="E27" s="63">
        <f>E25+$J$2</f>
        <v>0.44930555555555535</v>
      </c>
      <c r="F27" s="67"/>
      <c r="G27" s="68">
        <f t="shared" si="0"/>
        <v>0.45624999999999977</v>
      </c>
      <c r="H27" s="67"/>
      <c r="I27" s="68">
        <f t="shared" si="1"/>
        <v>0.46319444444444419</v>
      </c>
      <c r="J27" s="67"/>
      <c r="K27" s="69">
        <f t="shared" si="2"/>
        <v>0.47013888888888861</v>
      </c>
      <c r="L27" s="67"/>
    </row>
    <row r="28" spans="1:12" ht="18.75" customHeight="1" x14ac:dyDescent="0.25">
      <c r="A28" s="53">
        <f>'Prezenční listina'!A27</f>
        <v>25</v>
      </c>
      <c r="B28" s="54">
        <f>'Prezenční listina'!B27</f>
        <v>0</v>
      </c>
      <c r="C28" s="54">
        <f>'Prezenční listina'!C27</f>
        <v>0</v>
      </c>
      <c r="D28" s="55">
        <f>'Prezenční listina'!D27</f>
        <v>0</v>
      </c>
      <c r="E28" s="56">
        <f>E27+$J$2</f>
        <v>0.45416666666666644</v>
      </c>
      <c r="F28" s="57"/>
      <c r="G28" s="58">
        <f t="shared" si="0"/>
        <v>0.46111111111111086</v>
      </c>
      <c r="H28" s="57"/>
      <c r="I28" s="58">
        <f t="shared" si="1"/>
        <v>0.46805555555555528</v>
      </c>
      <c r="J28" s="57"/>
      <c r="K28" s="59">
        <f t="shared" si="2"/>
        <v>0.4749999999999997</v>
      </c>
      <c r="L28" s="57"/>
    </row>
    <row r="29" spans="1:12" ht="18.75" customHeight="1" thickBot="1" x14ac:dyDescent="0.3">
      <c r="A29" s="60">
        <f>'Prezenční listina'!A28</f>
        <v>26</v>
      </c>
      <c r="B29" s="61">
        <f>'Prezenční listina'!B28</f>
        <v>0</v>
      </c>
      <c r="C29" s="61">
        <f>'Prezenční listina'!C28</f>
        <v>0</v>
      </c>
      <c r="D29" s="62">
        <f>'Prezenční listina'!D28</f>
        <v>0</v>
      </c>
      <c r="E29" s="63">
        <f>E27+$J$2</f>
        <v>0.45416666666666644</v>
      </c>
      <c r="F29" s="64"/>
      <c r="G29" s="65">
        <f t="shared" si="0"/>
        <v>0.46111111111111086</v>
      </c>
      <c r="H29" s="64"/>
      <c r="I29" s="65">
        <f t="shared" si="1"/>
        <v>0.46805555555555528</v>
      </c>
      <c r="J29" s="64"/>
      <c r="K29" s="66">
        <f t="shared" si="2"/>
        <v>0.4749999999999997</v>
      </c>
      <c r="L29" s="64"/>
    </row>
    <row r="30" spans="1:12" ht="18.75" customHeight="1" x14ac:dyDescent="0.25">
      <c r="A30" s="53">
        <f>'Prezenční listina'!A29</f>
        <v>27</v>
      </c>
      <c r="B30" s="54">
        <f>'Prezenční listina'!B29</f>
        <v>0</v>
      </c>
      <c r="C30" s="54">
        <f>'Prezenční listina'!C29</f>
        <v>0</v>
      </c>
      <c r="D30" s="55">
        <f>'Prezenční listina'!D29</f>
        <v>0</v>
      </c>
      <c r="E30" s="56">
        <f>E29+$J$2</f>
        <v>0.45902777777777753</v>
      </c>
      <c r="F30" s="57"/>
      <c r="G30" s="58">
        <f t="shared" si="0"/>
        <v>0.46597222222222195</v>
      </c>
      <c r="H30" s="57"/>
      <c r="I30" s="58">
        <f t="shared" si="1"/>
        <v>0.47291666666666637</v>
      </c>
      <c r="J30" s="57"/>
      <c r="K30" s="59">
        <f t="shared" si="2"/>
        <v>0.47986111111111079</v>
      </c>
      <c r="L30" s="57"/>
    </row>
    <row r="31" spans="1:12" ht="18.75" customHeight="1" thickBot="1" x14ac:dyDescent="0.3">
      <c r="A31" s="60">
        <f>'Prezenční listina'!A30</f>
        <v>28</v>
      </c>
      <c r="B31" s="61">
        <f>'Prezenční listina'!B30</f>
        <v>0</v>
      </c>
      <c r="C31" s="61">
        <f>'Prezenční listina'!C30</f>
        <v>0</v>
      </c>
      <c r="D31" s="62">
        <f>'Prezenční listina'!D30</f>
        <v>0</v>
      </c>
      <c r="E31" s="63">
        <f>E29+$J$2</f>
        <v>0.45902777777777753</v>
      </c>
      <c r="F31" s="64"/>
      <c r="G31" s="65">
        <f t="shared" si="0"/>
        <v>0.46597222222222195</v>
      </c>
      <c r="H31" s="64"/>
      <c r="I31" s="65">
        <f t="shared" si="1"/>
        <v>0.47291666666666637</v>
      </c>
      <c r="J31" s="64"/>
      <c r="K31" s="66">
        <f t="shared" si="2"/>
        <v>0.47986111111111079</v>
      </c>
      <c r="L31" s="64"/>
    </row>
    <row r="32" spans="1:12" ht="18.75" customHeight="1" x14ac:dyDescent="0.25">
      <c r="A32" s="53">
        <f>'Prezenční listina'!A31</f>
        <v>29</v>
      </c>
      <c r="B32" s="54">
        <f>'Prezenční listina'!B31</f>
        <v>0</v>
      </c>
      <c r="C32" s="54">
        <f>'Prezenční listina'!C31</f>
        <v>0</v>
      </c>
      <c r="D32" s="55">
        <f>'Prezenční listina'!D31</f>
        <v>0</v>
      </c>
      <c r="E32" s="56">
        <f>E31+$J$2</f>
        <v>0.46388888888888863</v>
      </c>
      <c r="F32" s="57"/>
      <c r="G32" s="58">
        <f t="shared" si="0"/>
        <v>0.47083333333333305</v>
      </c>
      <c r="H32" s="57"/>
      <c r="I32" s="58">
        <f t="shared" si="1"/>
        <v>0.47777777777777747</v>
      </c>
      <c r="J32" s="57"/>
      <c r="K32" s="59">
        <f t="shared" si="2"/>
        <v>0.48472222222222189</v>
      </c>
      <c r="L32" s="57"/>
    </row>
    <row r="33" spans="1:12" ht="18.75" customHeight="1" thickBot="1" x14ac:dyDescent="0.3">
      <c r="A33" s="60">
        <f>'Prezenční listina'!A32</f>
        <v>30</v>
      </c>
      <c r="B33" s="61">
        <f>'Prezenční listina'!B32</f>
        <v>0</v>
      </c>
      <c r="C33" s="61">
        <f>'Prezenční listina'!C32</f>
        <v>0</v>
      </c>
      <c r="D33" s="62">
        <f>'Prezenční listina'!D32</f>
        <v>0</v>
      </c>
      <c r="E33" s="63">
        <f>E31+$J$2</f>
        <v>0.46388888888888863</v>
      </c>
      <c r="F33" s="64"/>
      <c r="G33" s="65">
        <f t="shared" si="0"/>
        <v>0.47083333333333305</v>
      </c>
      <c r="H33" s="64"/>
      <c r="I33" s="65">
        <f t="shared" si="1"/>
        <v>0.47777777777777747</v>
      </c>
      <c r="J33" s="64"/>
      <c r="K33" s="66">
        <f t="shared" si="2"/>
        <v>0.48472222222222189</v>
      </c>
      <c r="L33" s="64"/>
    </row>
    <row r="34" spans="1:12" ht="18.75" customHeight="1" x14ac:dyDescent="0.25">
      <c r="A34" s="53">
        <f>'Prezenční listina'!A33</f>
        <v>31</v>
      </c>
      <c r="B34" s="54">
        <f>'Prezenční listina'!B33</f>
        <v>0</v>
      </c>
      <c r="C34" s="54">
        <f>'Prezenční listina'!C33</f>
        <v>0</v>
      </c>
      <c r="D34" s="55">
        <f>'Prezenční listina'!D33</f>
        <v>0</v>
      </c>
      <c r="E34" s="56">
        <f>E33+$J$2</f>
        <v>0.46874999999999972</v>
      </c>
      <c r="F34" s="57"/>
      <c r="G34" s="58">
        <f t="shared" si="0"/>
        <v>0.47569444444444414</v>
      </c>
      <c r="H34" s="57"/>
      <c r="I34" s="58">
        <f t="shared" si="1"/>
        <v>0.48263888888888856</v>
      </c>
      <c r="J34" s="57"/>
      <c r="K34" s="59">
        <f t="shared" si="2"/>
        <v>0.48958333333333298</v>
      </c>
      <c r="L34" s="57"/>
    </row>
    <row r="35" spans="1:12" ht="18.75" customHeight="1" thickBot="1" x14ac:dyDescent="0.3">
      <c r="A35" s="60">
        <f>'Prezenční listina'!A34</f>
        <v>32</v>
      </c>
      <c r="B35" s="61">
        <f>'Prezenční listina'!B34</f>
        <v>0</v>
      </c>
      <c r="C35" s="61">
        <f>'Prezenční listina'!C34</f>
        <v>0</v>
      </c>
      <c r="D35" s="62">
        <f>'Prezenční listina'!D34</f>
        <v>0</v>
      </c>
      <c r="E35" s="63">
        <f>E33+$J$2</f>
        <v>0.46874999999999972</v>
      </c>
      <c r="F35" s="64"/>
      <c r="G35" s="65">
        <f t="shared" si="0"/>
        <v>0.47569444444444414</v>
      </c>
      <c r="H35" s="64"/>
      <c r="I35" s="65">
        <f t="shared" si="1"/>
        <v>0.48263888888888856</v>
      </c>
      <c r="J35" s="64"/>
      <c r="K35" s="66">
        <f t="shared" si="2"/>
        <v>0.48958333333333298</v>
      </c>
      <c r="L35" s="64"/>
    </row>
    <row r="36" spans="1:12" ht="18.75" customHeight="1" x14ac:dyDescent="0.25">
      <c r="A36" s="53">
        <f>'Prezenční listina'!A35</f>
        <v>33</v>
      </c>
      <c r="B36" s="54">
        <f>'Prezenční listina'!B35</f>
        <v>0</v>
      </c>
      <c r="C36" s="54">
        <f>'Prezenční listina'!C35</f>
        <v>0</v>
      </c>
      <c r="D36" s="55">
        <f>'Prezenční listina'!D35</f>
        <v>0</v>
      </c>
      <c r="E36" s="56">
        <f>E35+$J$2</f>
        <v>0.47361111111111082</v>
      </c>
      <c r="F36" s="57"/>
      <c r="G36" s="58">
        <f t="shared" ref="G36:G67" si="3">E36+$H$2</f>
        <v>0.48055555555555524</v>
      </c>
      <c r="H36" s="57"/>
      <c r="I36" s="58">
        <f t="shared" ref="I36:I67" si="4">G36+$H$2</f>
        <v>0.48749999999999966</v>
      </c>
      <c r="J36" s="57"/>
      <c r="K36" s="59">
        <f t="shared" ref="K36:K67" si="5">I36+$H$2</f>
        <v>0.49444444444444408</v>
      </c>
      <c r="L36" s="57"/>
    </row>
    <row r="37" spans="1:12" ht="18.75" customHeight="1" thickBot="1" x14ac:dyDescent="0.3">
      <c r="A37" s="60">
        <f>'Prezenční listina'!A36</f>
        <v>34</v>
      </c>
      <c r="B37" s="61">
        <f>'Prezenční listina'!B36</f>
        <v>0</v>
      </c>
      <c r="C37" s="61">
        <f>'Prezenční listina'!C36</f>
        <v>0</v>
      </c>
      <c r="D37" s="62">
        <f>'Prezenční listina'!D36</f>
        <v>0</v>
      </c>
      <c r="E37" s="63">
        <f>E35+$J$2</f>
        <v>0.47361111111111082</v>
      </c>
      <c r="F37" s="64"/>
      <c r="G37" s="65">
        <f t="shared" si="3"/>
        <v>0.48055555555555524</v>
      </c>
      <c r="H37" s="64"/>
      <c r="I37" s="65">
        <f t="shared" si="4"/>
        <v>0.48749999999999966</v>
      </c>
      <c r="J37" s="64"/>
      <c r="K37" s="66">
        <f t="shared" si="5"/>
        <v>0.49444444444444408</v>
      </c>
      <c r="L37" s="64"/>
    </row>
    <row r="38" spans="1:12" ht="18.75" customHeight="1" x14ac:dyDescent="0.25">
      <c r="A38" s="53">
        <f>'Prezenční listina'!A37</f>
        <v>35</v>
      </c>
      <c r="B38" s="54">
        <f>'Prezenční listina'!B37</f>
        <v>0</v>
      </c>
      <c r="C38" s="54">
        <f>'Prezenční listina'!C37</f>
        <v>0</v>
      </c>
      <c r="D38" s="55">
        <f>'Prezenční listina'!D37</f>
        <v>0</v>
      </c>
      <c r="E38" s="56">
        <f>E37+$J$2</f>
        <v>0.47847222222222191</v>
      </c>
      <c r="F38" s="57"/>
      <c r="G38" s="58">
        <f t="shared" si="3"/>
        <v>0.48541666666666633</v>
      </c>
      <c r="H38" s="57"/>
      <c r="I38" s="58">
        <f t="shared" si="4"/>
        <v>0.49236111111111075</v>
      </c>
      <c r="J38" s="57"/>
      <c r="K38" s="59">
        <f t="shared" si="5"/>
        <v>0.49930555555555517</v>
      </c>
      <c r="L38" s="57"/>
    </row>
    <row r="39" spans="1:12" ht="18.75" customHeight="1" thickBot="1" x14ac:dyDescent="0.3">
      <c r="A39" s="60">
        <f>'Prezenční listina'!A38</f>
        <v>36</v>
      </c>
      <c r="B39" s="61">
        <f>'Prezenční listina'!B38</f>
        <v>0</v>
      </c>
      <c r="C39" s="61">
        <f>'Prezenční listina'!C38</f>
        <v>0</v>
      </c>
      <c r="D39" s="62">
        <f>'Prezenční listina'!D38</f>
        <v>0</v>
      </c>
      <c r="E39" s="63">
        <f>E37+$J$2</f>
        <v>0.47847222222222191</v>
      </c>
      <c r="F39" s="64"/>
      <c r="G39" s="65">
        <f t="shared" si="3"/>
        <v>0.48541666666666633</v>
      </c>
      <c r="H39" s="64"/>
      <c r="I39" s="65">
        <f t="shared" si="4"/>
        <v>0.49236111111111075</v>
      </c>
      <c r="J39" s="64"/>
      <c r="K39" s="66">
        <f t="shared" si="5"/>
        <v>0.49930555555555517</v>
      </c>
      <c r="L39" s="64"/>
    </row>
    <row r="40" spans="1:12" ht="18.75" customHeight="1" x14ac:dyDescent="0.25">
      <c r="A40" s="53">
        <f>'Prezenční listina'!A39</f>
        <v>37</v>
      </c>
      <c r="B40" s="54">
        <f>'Prezenční listina'!B39</f>
        <v>0</v>
      </c>
      <c r="C40" s="54">
        <f>'Prezenční listina'!C39</f>
        <v>0</v>
      </c>
      <c r="D40" s="55">
        <f>'Prezenční listina'!D39</f>
        <v>0</v>
      </c>
      <c r="E40" s="56">
        <f>E39+$J$2</f>
        <v>0.483333333333333</v>
      </c>
      <c r="F40" s="57"/>
      <c r="G40" s="58">
        <f t="shared" si="3"/>
        <v>0.49027777777777742</v>
      </c>
      <c r="H40" s="57"/>
      <c r="I40" s="58">
        <f t="shared" si="4"/>
        <v>0.49722222222222184</v>
      </c>
      <c r="J40" s="57"/>
      <c r="K40" s="59">
        <f t="shared" si="5"/>
        <v>0.50416666666666632</v>
      </c>
      <c r="L40" s="57"/>
    </row>
    <row r="41" spans="1:12" ht="18.75" customHeight="1" thickBot="1" x14ac:dyDescent="0.3">
      <c r="A41" s="60">
        <f>'Prezenční listina'!A40</f>
        <v>38</v>
      </c>
      <c r="B41" s="61">
        <f>'Prezenční listina'!B40</f>
        <v>0</v>
      </c>
      <c r="C41" s="61">
        <f>'Prezenční listina'!C40</f>
        <v>0</v>
      </c>
      <c r="D41" s="62">
        <f>'Prezenční listina'!D40</f>
        <v>0</v>
      </c>
      <c r="E41" s="63">
        <f>E39+$J$2</f>
        <v>0.483333333333333</v>
      </c>
      <c r="F41" s="64"/>
      <c r="G41" s="65">
        <f t="shared" si="3"/>
        <v>0.49027777777777742</v>
      </c>
      <c r="H41" s="64"/>
      <c r="I41" s="65">
        <f t="shared" si="4"/>
        <v>0.49722222222222184</v>
      </c>
      <c r="J41" s="64"/>
      <c r="K41" s="66">
        <f t="shared" si="5"/>
        <v>0.50416666666666632</v>
      </c>
      <c r="L41" s="64"/>
    </row>
    <row r="42" spans="1:12" ht="18.75" customHeight="1" x14ac:dyDescent="0.25">
      <c r="A42" s="53">
        <f>'Prezenční listina'!A41</f>
        <v>39</v>
      </c>
      <c r="B42" s="54">
        <f>'Prezenční listina'!B41</f>
        <v>0</v>
      </c>
      <c r="C42" s="54">
        <f>'Prezenční listina'!C41</f>
        <v>0</v>
      </c>
      <c r="D42" s="55">
        <f>'Prezenční listina'!D41</f>
        <v>0</v>
      </c>
      <c r="E42" s="56">
        <f>E41+$J$2</f>
        <v>0.4881944444444441</v>
      </c>
      <c r="F42" s="57"/>
      <c r="G42" s="58">
        <f t="shared" si="3"/>
        <v>0.49513888888888852</v>
      </c>
      <c r="H42" s="57"/>
      <c r="I42" s="58">
        <f t="shared" si="4"/>
        <v>0.50208333333333299</v>
      </c>
      <c r="J42" s="57"/>
      <c r="K42" s="59">
        <f t="shared" si="5"/>
        <v>0.50902777777777741</v>
      </c>
      <c r="L42" s="57"/>
    </row>
    <row r="43" spans="1:12" ht="18.75" customHeight="1" thickBot="1" x14ac:dyDescent="0.3">
      <c r="A43" s="60">
        <f>'Prezenční listina'!A42</f>
        <v>40</v>
      </c>
      <c r="B43" s="61">
        <f>'Prezenční listina'!B42</f>
        <v>0</v>
      </c>
      <c r="C43" s="61">
        <f>'Prezenční listina'!C42</f>
        <v>0</v>
      </c>
      <c r="D43" s="62">
        <f>'Prezenční listina'!D42</f>
        <v>0</v>
      </c>
      <c r="E43" s="63">
        <f>E41+$J$2</f>
        <v>0.4881944444444441</v>
      </c>
      <c r="F43" s="64"/>
      <c r="G43" s="65">
        <f t="shared" si="3"/>
        <v>0.49513888888888852</v>
      </c>
      <c r="H43" s="64"/>
      <c r="I43" s="65">
        <f t="shared" si="4"/>
        <v>0.50208333333333299</v>
      </c>
      <c r="J43" s="64"/>
      <c r="K43" s="66">
        <f t="shared" si="5"/>
        <v>0.50902777777777741</v>
      </c>
      <c r="L43" s="64"/>
    </row>
    <row r="44" spans="1:12" ht="18.75" customHeight="1" x14ac:dyDescent="0.25">
      <c r="A44" s="53">
        <f>'Prezenční listina'!A43</f>
        <v>41</v>
      </c>
      <c r="B44" s="54">
        <f>'Prezenční listina'!B43</f>
        <v>0</v>
      </c>
      <c r="C44" s="54">
        <f>'Prezenční listina'!C43</f>
        <v>0</v>
      </c>
      <c r="D44" s="55">
        <f>'Prezenční listina'!D43</f>
        <v>0</v>
      </c>
      <c r="E44" s="56">
        <f>E43+$J$2</f>
        <v>0.49305555555555519</v>
      </c>
      <c r="F44" s="57"/>
      <c r="G44" s="58">
        <f t="shared" si="3"/>
        <v>0.49999999999999961</v>
      </c>
      <c r="H44" s="57"/>
      <c r="I44" s="58">
        <f t="shared" si="4"/>
        <v>0.50694444444444409</v>
      </c>
      <c r="J44" s="57"/>
      <c r="K44" s="59">
        <f t="shared" si="5"/>
        <v>0.51388888888888851</v>
      </c>
      <c r="L44" s="57"/>
    </row>
    <row r="45" spans="1:12" ht="18.75" customHeight="1" thickBot="1" x14ac:dyDescent="0.3">
      <c r="A45" s="60">
        <f>'Prezenční listina'!A44</f>
        <v>42</v>
      </c>
      <c r="B45" s="61">
        <f>'Prezenční listina'!B44</f>
        <v>0</v>
      </c>
      <c r="C45" s="61">
        <f>'Prezenční listina'!C44</f>
        <v>0</v>
      </c>
      <c r="D45" s="62">
        <f>'Prezenční listina'!D44</f>
        <v>0</v>
      </c>
      <c r="E45" s="63">
        <f>E43+$J$2</f>
        <v>0.49305555555555519</v>
      </c>
      <c r="F45" s="67"/>
      <c r="G45" s="68">
        <f t="shared" si="3"/>
        <v>0.49999999999999961</v>
      </c>
      <c r="H45" s="67"/>
      <c r="I45" s="68">
        <f t="shared" si="4"/>
        <v>0.50694444444444409</v>
      </c>
      <c r="J45" s="67"/>
      <c r="K45" s="69">
        <f t="shared" si="5"/>
        <v>0.51388888888888851</v>
      </c>
      <c r="L45" s="67"/>
    </row>
    <row r="46" spans="1:12" ht="18.75" customHeight="1" x14ac:dyDescent="0.25">
      <c r="A46" s="53">
        <f>'Prezenční listina'!A45</f>
        <v>43</v>
      </c>
      <c r="B46" s="54">
        <f>'Prezenční listina'!B45</f>
        <v>0</v>
      </c>
      <c r="C46" s="54">
        <f>'Prezenční listina'!C45</f>
        <v>0</v>
      </c>
      <c r="D46" s="55">
        <f>'Prezenční listina'!D45</f>
        <v>0</v>
      </c>
      <c r="E46" s="56">
        <f>E45+$J$2</f>
        <v>0.49791666666666629</v>
      </c>
      <c r="F46" s="57"/>
      <c r="G46" s="58">
        <f t="shared" si="3"/>
        <v>0.50486111111111076</v>
      </c>
      <c r="H46" s="57"/>
      <c r="I46" s="58">
        <f t="shared" si="4"/>
        <v>0.51180555555555518</v>
      </c>
      <c r="J46" s="57"/>
      <c r="K46" s="59">
        <f t="shared" si="5"/>
        <v>0.5187499999999996</v>
      </c>
      <c r="L46" s="57"/>
    </row>
    <row r="47" spans="1:12" ht="18.75" customHeight="1" thickBot="1" x14ac:dyDescent="0.3">
      <c r="A47" s="60">
        <f>'Prezenční listina'!A46</f>
        <v>44</v>
      </c>
      <c r="B47" s="61">
        <f>'Prezenční listina'!B46</f>
        <v>0</v>
      </c>
      <c r="C47" s="61">
        <f>'Prezenční listina'!C46</f>
        <v>0</v>
      </c>
      <c r="D47" s="62">
        <f>'Prezenční listina'!D46</f>
        <v>0</v>
      </c>
      <c r="E47" s="63">
        <f>E45+$J$2</f>
        <v>0.49791666666666629</v>
      </c>
      <c r="F47" s="64"/>
      <c r="G47" s="65">
        <f t="shared" si="3"/>
        <v>0.50486111111111076</v>
      </c>
      <c r="H47" s="64"/>
      <c r="I47" s="65">
        <f t="shared" si="4"/>
        <v>0.51180555555555518</v>
      </c>
      <c r="J47" s="64"/>
      <c r="K47" s="66">
        <f t="shared" si="5"/>
        <v>0.5187499999999996</v>
      </c>
      <c r="L47" s="64"/>
    </row>
    <row r="48" spans="1:12" ht="18.75" customHeight="1" x14ac:dyDescent="0.25">
      <c r="A48" s="53">
        <f>'Prezenční listina'!A47</f>
        <v>45</v>
      </c>
      <c r="B48" s="54">
        <f>'Prezenční listina'!B47</f>
        <v>0</v>
      </c>
      <c r="C48" s="54">
        <f>'Prezenční listina'!C47</f>
        <v>0</v>
      </c>
      <c r="D48" s="55">
        <f>'Prezenční listina'!D47</f>
        <v>0</v>
      </c>
      <c r="E48" s="56">
        <f>E47+$J$2</f>
        <v>0.50277777777777743</v>
      </c>
      <c r="F48" s="57"/>
      <c r="G48" s="58">
        <f t="shared" si="3"/>
        <v>0.50972222222222185</v>
      </c>
      <c r="H48" s="57"/>
      <c r="I48" s="58">
        <f t="shared" si="4"/>
        <v>0.51666666666666627</v>
      </c>
      <c r="J48" s="57"/>
      <c r="K48" s="59">
        <f t="shared" si="5"/>
        <v>0.52361111111111069</v>
      </c>
      <c r="L48" s="57"/>
    </row>
    <row r="49" spans="1:12" ht="18.75" customHeight="1" thickBot="1" x14ac:dyDescent="0.3">
      <c r="A49" s="60">
        <f>'Prezenční listina'!A48</f>
        <v>46</v>
      </c>
      <c r="B49" s="61">
        <f>'Prezenční listina'!B48</f>
        <v>0</v>
      </c>
      <c r="C49" s="61">
        <f>'Prezenční listina'!C48</f>
        <v>0</v>
      </c>
      <c r="D49" s="62">
        <f>'Prezenční listina'!D48</f>
        <v>0</v>
      </c>
      <c r="E49" s="63">
        <f>E47+$J$2</f>
        <v>0.50277777777777743</v>
      </c>
      <c r="F49" s="64"/>
      <c r="G49" s="65">
        <f t="shared" si="3"/>
        <v>0.50972222222222185</v>
      </c>
      <c r="H49" s="64"/>
      <c r="I49" s="65">
        <f t="shared" si="4"/>
        <v>0.51666666666666627</v>
      </c>
      <c r="J49" s="64"/>
      <c r="K49" s="66">
        <f t="shared" si="5"/>
        <v>0.52361111111111069</v>
      </c>
      <c r="L49" s="64"/>
    </row>
    <row r="50" spans="1:12" ht="18.75" customHeight="1" x14ac:dyDescent="0.25">
      <c r="A50" s="53">
        <f>'Prezenční listina'!A49</f>
        <v>47</v>
      </c>
      <c r="B50" s="54">
        <f>'Prezenční listina'!B49</f>
        <v>0</v>
      </c>
      <c r="C50" s="54">
        <f>'Prezenční listina'!C49</f>
        <v>0</v>
      </c>
      <c r="D50" s="55">
        <f>'Prezenční listina'!D49</f>
        <v>0</v>
      </c>
      <c r="E50" s="56">
        <f>E49+$J$2</f>
        <v>0.50763888888888853</v>
      </c>
      <c r="F50" s="57"/>
      <c r="G50" s="58">
        <f t="shared" si="3"/>
        <v>0.51458333333333295</v>
      </c>
      <c r="H50" s="57"/>
      <c r="I50" s="58">
        <f t="shared" si="4"/>
        <v>0.52152777777777737</v>
      </c>
      <c r="J50" s="57"/>
      <c r="K50" s="59">
        <f t="shared" si="5"/>
        <v>0.52847222222222179</v>
      </c>
      <c r="L50" s="57"/>
    </row>
    <row r="51" spans="1:12" ht="18.75" customHeight="1" thickBot="1" x14ac:dyDescent="0.3">
      <c r="A51" s="60">
        <f>'Prezenční listina'!A50</f>
        <v>48</v>
      </c>
      <c r="B51" s="61">
        <f>'Prezenční listina'!B50</f>
        <v>0</v>
      </c>
      <c r="C51" s="61">
        <f>'Prezenční listina'!C50</f>
        <v>0</v>
      </c>
      <c r="D51" s="62">
        <f>'Prezenční listina'!D50</f>
        <v>0</v>
      </c>
      <c r="E51" s="63">
        <f>E49+$J$2</f>
        <v>0.50763888888888853</v>
      </c>
      <c r="F51" s="64"/>
      <c r="G51" s="65">
        <f t="shared" si="3"/>
        <v>0.51458333333333295</v>
      </c>
      <c r="H51" s="64"/>
      <c r="I51" s="65">
        <f t="shared" si="4"/>
        <v>0.52152777777777737</v>
      </c>
      <c r="J51" s="64"/>
      <c r="K51" s="66">
        <f t="shared" si="5"/>
        <v>0.52847222222222179</v>
      </c>
      <c r="L51" s="64"/>
    </row>
    <row r="52" spans="1:12" ht="18.75" customHeight="1" x14ac:dyDescent="0.25">
      <c r="A52" s="53">
        <f>'Prezenční listina'!A51</f>
        <v>49</v>
      </c>
      <c r="B52" s="54">
        <f>'Prezenční listina'!B51</f>
        <v>0</v>
      </c>
      <c r="C52" s="54">
        <f>'Prezenční listina'!C51</f>
        <v>0</v>
      </c>
      <c r="D52" s="55">
        <f>'Prezenční listina'!D51</f>
        <v>0</v>
      </c>
      <c r="E52" s="56">
        <f>E51+$J$2</f>
        <v>0.51249999999999962</v>
      </c>
      <c r="F52" s="57"/>
      <c r="G52" s="58">
        <f t="shared" si="3"/>
        <v>0.51944444444444404</v>
      </c>
      <c r="H52" s="57"/>
      <c r="I52" s="58">
        <f t="shared" si="4"/>
        <v>0.52638888888888846</v>
      </c>
      <c r="J52" s="57"/>
      <c r="K52" s="59">
        <f t="shared" si="5"/>
        <v>0.53333333333333288</v>
      </c>
      <c r="L52" s="57"/>
    </row>
    <row r="53" spans="1:12" ht="18.75" customHeight="1" thickBot="1" x14ac:dyDescent="0.3">
      <c r="A53" s="60">
        <f>'Prezenční listina'!A52</f>
        <v>50</v>
      </c>
      <c r="B53" s="61">
        <f>'Prezenční listina'!B52</f>
        <v>0</v>
      </c>
      <c r="C53" s="61">
        <f>'Prezenční listina'!C52</f>
        <v>0</v>
      </c>
      <c r="D53" s="62">
        <f>'Prezenční listina'!D52</f>
        <v>0</v>
      </c>
      <c r="E53" s="63">
        <f>E51+$J$2</f>
        <v>0.51249999999999962</v>
      </c>
      <c r="F53" s="64"/>
      <c r="G53" s="65">
        <f t="shared" si="3"/>
        <v>0.51944444444444404</v>
      </c>
      <c r="H53" s="64"/>
      <c r="I53" s="65">
        <f t="shared" si="4"/>
        <v>0.52638888888888846</v>
      </c>
      <c r="J53" s="64"/>
      <c r="K53" s="66">
        <f t="shared" si="5"/>
        <v>0.53333333333333288</v>
      </c>
      <c r="L53" s="64"/>
    </row>
    <row r="54" spans="1:12" ht="18.75" customHeight="1" x14ac:dyDescent="0.25">
      <c r="A54" s="53">
        <f>'Prezenční listina'!A53</f>
        <v>51</v>
      </c>
      <c r="B54" s="54">
        <f>'Prezenční listina'!B53</f>
        <v>0</v>
      </c>
      <c r="C54" s="54">
        <f>'Prezenční listina'!C53</f>
        <v>0</v>
      </c>
      <c r="D54" s="55">
        <f>'Prezenční listina'!D53</f>
        <v>0</v>
      </c>
      <c r="E54" s="56">
        <f>E53+$J$2</f>
        <v>0.51736111111111072</v>
      </c>
      <c r="F54" s="57"/>
      <c r="G54" s="58">
        <f t="shared" si="3"/>
        <v>0.52430555555555514</v>
      </c>
      <c r="H54" s="57"/>
      <c r="I54" s="58">
        <f t="shared" si="4"/>
        <v>0.53124999999999956</v>
      </c>
      <c r="J54" s="57"/>
      <c r="K54" s="59">
        <f t="shared" si="5"/>
        <v>0.53819444444444398</v>
      </c>
      <c r="L54" s="57"/>
    </row>
    <row r="55" spans="1:12" ht="18.75" customHeight="1" thickBot="1" x14ac:dyDescent="0.3">
      <c r="A55" s="60">
        <f>'Prezenční listina'!A54</f>
        <v>52</v>
      </c>
      <c r="B55" s="61">
        <f>'Prezenční listina'!B54</f>
        <v>0</v>
      </c>
      <c r="C55" s="61">
        <f>'Prezenční listina'!C54</f>
        <v>0</v>
      </c>
      <c r="D55" s="62">
        <f>'Prezenční listina'!D54</f>
        <v>0</v>
      </c>
      <c r="E55" s="63">
        <f>E53+$J$2</f>
        <v>0.51736111111111072</v>
      </c>
      <c r="F55" s="64"/>
      <c r="G55" s="65">
        <f t="shared" si="3"/>
        <v>0.52430555555555514</v>
      </c>
      <c r="H55" s="64"/>
      <c r="I55" s="65">
        <f t="shared" si="4"/>
        <v>0.53124999999999956</v>
      </c>
      <c r="J55" s="64"/>
      <c r="K55" s="66">
        <f t="shared" si="5"/>
        <v>0.53819444444444398</v>
      </c>
      <c r="L55" s="64"/>
    </row>
    <row r="56" spans="1:12" ht="18.75" customHeight="1" x14ac:dyDescent="0.25">
      <c r="A56" s="53">
        <f>'Prezenční listina'!A55</f>
        <v>53</v>
      </c>
      <c r="B56" s="54">
        <f>'Prezenční listina'!B55</f>
        <v>0</v>
      </c>
      <c r="C56" s="54">
        <f>'Prezenční listina'!C55</f>
        <v>0</v>
      </c>
      <c r="D56" s="55">
        <f>'Prezenční listina'!D55</f>
        <v>0</v>
      </c>
      <c r="E56" s="56">
        <f>E55+$J$2</f>
        <v>0.52222222222222181</v>
      </c>
      <c r="F56" s="57"/>
      <c r="G56" s="58">
        <f t="shared" si="3"/>
        <v>0.52916666666666623</v>
      </c>
      <c r="H56" s="57"/>
      <c r="I56" s="58">
        <f t="shared" si="4"/>
        <v>0.53611111111111065</v>
      </c>
      <c r="J56" s="57"/>
      <c r="K56" s="59">
        <f t="shared" si="5"/>
        <v>0.54305555555555507</v>
      </c>
      <c r="L56" s="57"/>
    </row>
    <row r="57" spans="1:12" ht="18.75" customHeight="1" thickBot="1" x14ac:dyDescent="0.3">
      <c r="A57" s="60">
        <f>'Prezenční listina'!A56</f>
        <v>54</v>
      </c>
      <c r="B57" s="61">
        <f>'Prezenční listina'!B56</f>
        <v>0</v>
      </c>
      <c r="C57" s="61">
        <f>'Prezenční listina'!C56</f>
        <v>0</v>
      </c>
      <c r="D57" s="62">
        <f>'Prezenční listina'!D56</f>
        <v>0</v>
      </c>
      <c r="E57" s="63">
        <f>E55+$J$2</f>
        <v>0.52222222222222181</v>
      </c>
      <c r="F57" s="64"/>
      <c r="G57" s="65">
        <f t="shared" si="3"/>
        <v>0.52916666666666623</v>
      </c>
      <c r="H57" s="64"/>
      <c r="I57" s="65">
        <f t="shared" si="4"/>
        <v>0.53611111111111065</v>
      </c>
      <c r="J57" s="64"/>
      <c r="K57" s="66">
        <f t="shared" si="5"/>
        <v>0.54305555555555507</v>
      </c>
      <c r="L57" s="64"/>
    </row>
    <row r="58" spans="1:12" ht="18.75" customHeight="1" x14ac:dyDescent="0.25">
      <c r="A58" s="53">
        <f>'Prezenční listina'!A57</f>
        <v>55</v>
      </c>
      <c r="B58" s="54">
        <f>'Prezenční listina'!B57</f>
        <v>0</v>
      </c>
      <c r="C58" s="54">
        <f>'Prezenční listina'!C57</f>
        <v>0</v>
      </c>
      <c r="D58" s="55">
        <f>'Prezenční listina'!D57</f>
        <v>0</v>
      </c>
      <c r="E58" s="56">
        <f>E57+$J$2</f>
        <v>0.5270833333333329</v>
      </c>
      <c r="F58" s="57"/>
      <c r="G58" s="58">
        <f t="shared" si="3"/>
        <v>0.53402777777777732</v>
      </c>
      <c r="H58" s="57"/>
      <c r="I58" s="58">
        <f t="shared" si="4"/>
        <v>0.54097222222222174</v>
      </c>
      <c r="J58" s="57"/>
      <c r="K58" s="59">
        <f t="shared" si="5"/>
        <v>0.54791666666666616</v>
      </c>
      <c r="L58" s="57"/>
    </row>
    <row r="59" spans="1:12" ht="18.75" customHeight="1" thickBot="1" x14ac:dyDescent="0.3">
      <c r="A59" s="60">
        <f>'Prezenční listina'!A58</f>
        <v>56</v>
      </c>
      <c r="B59" s="61">
        <f>'Prezenční listina'!B58</f>
        <v>0</v>
      </c>
      <c r="C59" s="61">
        <f>'Prezenční listina'!C58</f>
        <v>0</v>
      </c>
      <c r="D59" s="62">
        <f>'Prezenční listina'!D58</f>
        <v>0</v>
      </c>
      <c r="E59" s="63">
        <f>E57+$J$2</f>
        <v>0.5270833333333329</v>
      </c>
      <c r="F59" s="64"/>
      <c r="G59" s="65">
        <f t="shared" si="3"/>
        <v>0.53402777777777732</v>
      </c>
      <c r="H59" s="64"/>
      <c r="I59" s="65">
        <f t="shared" si="4"/>
        <v>0.54097222222222174</v>
      </c>
      <c r="J59" s="64"/>
      <c r="K59" s="66">
        <f t="shared" si="5"/>
        <v>0.54791666666666616</v>
      </c>
      <c r="L59" s="64"/>
    </row>
    <row r="60" spans="1:12" ht="18.75" customHeight="1" x14ac:dyDescent="0.25">
      <c r="A60" s="53">
        <f>'Prezenční listina'!A59</f>
        <v>57</v>
      </c>
      <c r="B60" s="54">
        <f>'Prezenční listina'!B59</f>
        <v>0</v>
      </c>
      <c r="C60" s="54">
        <f>'Prezenční listina'!C59</f>
        <v>0</v>
      </c>
      <c r="D60" s="55">
        <f>'Prezenční listina'!D59</f>
        <v>0</v>
      </c>
      <c r="E60" s="56">
        <f>E59+$J$2</f>
        <v>0.531944444444444</v>
      </c>
      <c r="F60" s="57"/>
      <c r="G60" s="58">
        <f t="shared" si="3"/>
        <v>0.53888888888888842</v>
      </c>
      <c r="H60" s="57"/>
      <c r="I60" s="58">
        <f t="shared" si="4"/>
        <v>0.54583333333333284</v>
      </c>
      <c r="J60" s="57"/>
      <c r="K60" s="59">
        <f t="shared" si="5"/>
        <v>0.55277777777777726</v>
      </c>
      <c r="L60" s="57"/>
    </row>
    <row r="61" spans="1:12" ht="18.75" customHeight="1" thickBot="1" x14ac:dyDescent="0.3">
      <c r="A61" s="60">
        <f>'Prezenční listina'!A60</f>
        <v>58</v>
      </c>
      <c r="B61" s="61">
        <f>'Prezenční listina'!B60</f>
        <v>0</v>
      </c>
      <c r="C61" s="61">
        <f>'Prezenční listina'!C60</f>
        <v>0</v>
      </c>
      <c r="D61" s="62">
        <f>'Prezenční listina'!D60</f>
        <v>0</v>
      </c>
      <c r="E61" s="63">
        <f>E59+$J$2</f>
        <v>0.531944444444444</v>
      </c>
      <c r="F61" s="64"/>
      <c r="G61" s="65">
        <f t="shared" si="3"/>
        <v>0.53888888888888842</v>
      </c>
      <c r="H61" s="64"/>
      <c r="I61" s="65">
        <f t="shared" si="4"/>
        <v>0.54583333333333284</v>
      </c>
      <c r="J61" s="64"/>
      <c r="K61" s="66">
        <f t="shared" si="5"/>
        <v>0.55277777777777726</v>
      </c>
      <c r="L61" s="64"/>
    </row>
    <row r="62" spans="1:12" ht="18.75" customHeight="1" x14ac:dyDescent="0.25">
      <c r="A62" s="53">
        <f>'Prezenční listina'!A61</f>
        <v>59</v>
      </c>
      <c r="B62" s="54">
        <f>'Prezenční listina'!B61</f>
        <v>0</v>
      </c>
      <c r="C62" s="54">
        <f>'Prezenční listina'!C61</f>
        <v>0</v>
      </c>
      <c r="D62" s="55">
        <f>'Prezenční listina'!D61</f>
        <v>0</v>
      </c>
      <c r="E62" s="56">
        <f>E61+$J$2</f>
        <v>0.53680555555555509</v>
      </c>
      <c r="F62" s="57"/>
      <c r="G62" s="58">
        <f t="shared" si="3"/>
        <v>0.54374999999999951</v>
      </c>
      <c r="H62" s="57"/>
      <c r="I62" s="58">
        <f t="shared" si="4"/>
        <v>0.55069444444444393</v>
      </c>
      <c r="J62" s="57"/>
      <c r="K62" s="59">
        <f t="shared" si="5"/>
        <v>0.55763888888888835</v>
      </c>
      <c r="L62" s="57"/>
    </row>
    <row r="63" spans="1:12" ht="18.75" customHeight="1" thickBot="1" x14ac:dyDescent="0.3">
      <c r="A63" s="60">
        <f>'Prezenční listina'!A62</f>
        <v>60</v>
      </c>
      <c r="B63" s="61">
        <f>'Prezenční listina'!B62</f>
        <v>0</v>
      </c>
      <c r="C63" s="61">
        <f>'Prezenční listina'!C62</f>
        <v>0</v>
      </c>
      <c r="D63" s="62">
        <f>'Prezenční listina'!D62</f>
        <v>0</v>
      </c>
      <c r="E63" s="63">
        <f>E61+$J$2</f>
        <v>0.53680555555555509</v>
      </c>
      <c r="F63" s="67"/>
      <c r="G63" s="68">
        <f t="shared" si="3"/>
        <v>0.54374999999999951</v>
      </c>
      <c r="H63" s="67"/>
      <c r="I63" s="68">
        <f t="shared" si="4"/>
        <v>0.55069444444444393</v>
      </c>
      <c r="J63" s="67"/>
      <c r="K63" s="69">
        <f t="shared" si="5"/>
        <v>0.55763888888888835</v>
      </c>
      <c r="L63" s="67"/>
    </row>
    <row r="64" spans="1:12" ht="18.75" customHeight="1" x14ac:dyDescent="0.25">
      <c r="A64" s="53">
        <f>'Prezenční listina'!A63</f>
        <v>61</v>
      </c>
      <c r="B64" s="54">
        <f>'Prezenční listina'!B63</f>
        <v>0</v>
      </c>
      <c r="C64" s="54">
        <f>'Prezenční listina'!C63</f>
        <v>0</v>
      </c>
      <c r="D64" s="55">
        <f>'Prezenční listina'!D63</f>
        <v>0</v>
      </c>
      <c r="E64" s="56">
        <f>E63+$J$2</f>
        <v>0.54166666666666619</v>
      </c>
      <c r="F64" s="57"/>
      <c r="G64" s="58">
        <f t="shared" si="3"/>
        <v>0.54861111111111061</v>
      </c>
      <c r="H64" s="57"/>
      <c r="I64" s="58">
        <f t="shared" si="4"/>
        <v>0.55555555555555503</v>
      </c>
      <c r="J64" s="57"/>
      <c r="K64" s="59">
        <f t="shared" si="5"/>
        <v>0.56249999999999944</v>
      </c>
      <c r="L64" s="57"/>
    </row>
    <row r="65" spans="1:12" ht="18.75" customHeight="1" thickBot="1" x14ac:dyDescent="0.3">
      <c r="A65" s="60">
        <f>'Prezenční listina'!A64</f>
        <v>62</v>
      </c>
      <c r="B65" s="61">
        <f>'Prezenční listina'!B64</f>
        <v>0</v>
      </c>
      <c r="C65" s="61">
        <f>'Prezenční listina'!C64</f>
        <v>0</v>
      </c>
      <c r="D65" s="62">
        <f>'Prezenční listina'!D64</f>
        <v>0</v>
      </c>
      <c r="E65" s="63">
        <f>E63+$J$2</f>
        <v>0.54166666666666619</v>
      </c>
      <c r="F65" s="64"/>
      <c r="G65" s="65">
        <f t="shared" si="3"/>
        <v>0.54861111111111061</v>
      </c>
      <c r="H65" s="64"/>
      <c r="I65" s="65">
        <f t="shared" si="4"/>
        <v>0.55555555555555503</v>
      </c>
      <c r="J65" s="64"/>
      <c r="K65" s="66">
        <f t="shared" si="5"/>
        <v>0.56249999999999944</v>
      </c>
      <c r="L65" s="64"/>
    </row>
    <row r="66" spans="1:12" ht="18.75" customHeight="1" x14ac:dyDescent="0.25">
      <c r="A66" s="53">
        <f>'Prezenční listina'!A65</f>
        <v>63</v>
      </c>
      <c r="B66" s="54">
        <f>'Prezenční listina'!B65</f>
        <v>0</v>
      </c>
      <c r="C66" s="54">
        <f>'Prezenční listina'!C65</f>
        <v>0</v>
      </c>
      <c r="D66" s="55">
        <f>'Prezenční listina'!D65</f>
        <v>0</v>
      </c>
      <c r="E66" s="56">
        <f>E65+$J$2</f>
        <v>0.54652777777777728</v>
      </c>
      <c r="F66" s="57"/>
      <c r="G66" s="58">
        <f t="shared" si="3"/>
        <v>0.5534722222222217</v>
      </c>
      <c r="H66" s="57"/>
      <c r="I66" s="58">
        <f t="shared" si="4"/>
        <v>0.56041666666666612</v>
      </c>
      <c r="J66" s="57"/>
      <c r="K66" s="59">
        <f t="shared" si="5"/>
        <v>0.56736111111111054</v>
      </c>
      <c r="L66" s="57"/>
    </row>
    <row r="67" spans="1:12" ht="18.75" customHeight="1" thickBot="1" x14ac:dyDescent="0.3">
      <c r="A67" s="60">
        <f>'Prezenční listina'!A66</f>
        <v>64</v>
      </c>
      <c r="B67" s="61">
        <f>'Prezenční listina'!B66</f>
        <v>0</v>
      </c>
      <c r="C67" s="61">
        <f>'Prezenční listina'!C66</f>
        <v>0</v>
      </c>
      <c r="D67" s="62">
        <f>'Prezenční listina'!D66</f>
        <v>0</v>
      </c>
      <c r="E67" s="63">
        <f>E65+$J$2</f>
        <v>0.54652777777777728</v>
      </c>
      <c r="F67" s="64"/>
      <c r="G67" s="65">
        <f t="shared" si="3"/>
        <v>0.5534722222222217</v>
      </c>
      <c r="H67" s="64"/>
      <c r="I67" s="65">
        <f t="shared" si="4"/>
        <v>0.56041666666666612</v>
      </c>
      <c r="J67" s="64"/>
      <c r="K67" s="66">
        <f t="shared" si="5"/>
        <v>0.56736111111111054</v>
      </c>
      <c r="L67" s="64"/>
    </row>
    <row r="68" spans="1:12" ht="18.75" customHeight="1" x14ac:dyDescent="0.25">
      <c r="A68" s="53">
        <f>'Prezenční listina'!A67</f>
        <v>65</v>
      </c>
      <c r="B68" s="54">
        <f>'Prezenční listina'!B67</f>
        <v>0</v>
      </c>
      <c r="C68" s="54">
        <f>'Prezenční listina'!C67</f>
        <v>0</v>
      </c>
      <c r="D68" s="55">
        <f>'Prezenční listina'!D67</f>
        <v>0</v>
      </c>
      <c r="E68" s="56">
        <f>E67+$J$2</f>
        <v>0.55138888888888837</v>
      </c>
      <c r="F68" s="57"/>
      <c r="G68" s="58">
        <f t="shared" ref="G68:G117" si="6">E68+$H$2</f>
        <v>0.55833333333333279</v>
      </c>
      <c r="H68" s="57"/>
      <c r="I68" s="58">
        <f t="shared" ref="I68:I117" si="7">G68+$H$2</f>
        <v>0.56527777777777721</v>
      </c>
      <c r="J68" s="57"/>
      <c r="K68" s="59">
        <f t="shared" ref="K68:K117" si="8">I68+$H$2</f>
        <v>0.57222222222222163</v>
      </c>
      <c r="L68" s="57"/>
    </row>
    <row r="69" spans="1:12" ht="18.75" customHeight="1" thickBot="1" x14ac:dyDescent="0.3">
      <c r="A69" s="60">
        <f>'Prezenční listina'!A68</f>
        <v>66</v>
      </c>
      <c r="B69" s="61">
        <f>'Prezenční listina'!B68</f>
        <v>0</v>
      </c>
      <c r="C69" s="61">
        <f>'Prezenční listina'!C68</f>
        <v>0</v>
      </c>
      <c r="D69" s="62">
        <f>'Prezenční listina'!D68</f>
        <v>0</v>
      </c>
      <c r="E69" s="63">
        <f>E67+$J$2</f>
        <v>0.55138888888888837</v>
      </c>
      <c r="F69" s="64"/>
      <c r="G69" s="65">
        <f t="shared" si="6"/>
        <v>0.55833333333333279</v>
      </c>
      <c r="H69" s="64"/>
      <c r="I69" s="65">
        <f t="shared" si="7"/>
        <v>0.56527777777777721</v>
      </c>
      <c r="J69" s="64"/>
      <c r="K69" s="66">
        <f t="shared" si="8"/>
        <v>0.57222222222222163</v>
      </c>
      <c r="L69" s="64"/>
    </row>
    <row r="70" spans="1:12" ht="18.75" customHeight="1" x14ac:dyDescent="0.25">
      <c r="A70" s="53">
        <f>'Prezenční listina'!A69</f>
        <v>67</v>
      </c>
      <c r="B70" s="54">
        <f>'Prezenční listina'!B69</f>
        <v>0</v>
      </c>
      <c r="C70" s="54">
        <f>'Prezenční listina'!C69</f>
        <v>0</v>
      </c>
      <c r="D70" s="55">
        <f>'Prezenční listina'!D69</f>
        <v>0</v>
      </c>
      <c r="E70" s="56">
        <f>E69+$J$2</f>
        <v>0.55624999999999947</v>
      </c>
      <c r="F70" s="57"/>
      <c r="G70" s="58">
        <f t="shared" si="6"/>
        <v>0.56319444444444389</v>
      </c>
      <c r="H70" s="57"/>
      <c r="I70" s="58">
        <f t="shared" si="7"/>
        <v>0.57013888888888831</v>
      </c>
      <c r="J70" s="57"/>
      <c r="K70" s="59">
        <f t="shared" si="8"/>
        <v>0.57708333333333273</v>
      </c>
      <c r="L70" s="57"/>
    </row>
    <row r="71" spans="1:12" ht="18.75" customHeight="1" thickBot="1" x14ac:dyDescent="0.3">
      <c r="A71" s="60">
        <f>'Prezenční listina'!A70</f>
        <v>68</v>
      </c>
      <c r="B71" s="61">
        <f>'Prezenční listina'!B70</f>
        <v>0</v>
      </c>
      <c r="C71" s="61">
        <f>'Prezenční listina'!C70</f>
        <v>0</v>
      </c>
      <c r="D71" s="62">
        <f>'Prezenční listina'!D70</f>
        <v>0</v>
      </c>
      <c r="E71" s="63">
        <f>E69+$J$2</f>
        <v>0.55624999999999947</v>
      </c>
      <c r="F71" s="64"/>
      <c r="G71" s="65">
        <f t="shared" si="6"/>
        <v>0.56319444444444389</v>
      </c>
      <c r="H71" s="64"/>
      <c r="I71" s="65">
        <f t="shared" si="7"/>
        <v>0.57013888888888831</v>
      </c>
      <c r="J71" s="64"/>
      <c r="K71" s="66">
        <f t="shared" si="8"/>
        <v>0.57708333333333273</v>
      </c>
      <c r="L71" s="64"/>
    </row>
    <row r="72" spans="1:12" ht="18.75" customHeight="1" x14ac:dyDescent="0.25">
      <c r="A72" s="53">
        <f>'Prezenční listina'!A71</f>
        <v>69</v>
      </c>
      <c r="B72" s="54">
        <f>'Prezenční listina'!B71</f>
        <v>0</v>
      </c>
      <c r="C72" s="54">
        <f>'Prezenční listina'!C71</f>
        <v>0</v>
      </c>
      <c r="D72" s="55">
        <f>'Prezenční listina'!D71</f>
        <v>0</v>
      </c>
      <c r="E72" s="56">
        <f>E71+$J$2</f>
        <v>0.56111111111111056</v>
      </c>
      <c r="F72" s="57"/>
      <c r="G72" s="58">
        <f t="shared" si="6"/>
        <v>0.56805555555555498</v>
      </c>
      <c r="H72" s="57"/>
      <c r="I72" s="58">
        <f t="shared" si="7"/>
        <v>0.5749999999999994</v>
      </c>
      <c r="J72" s="57"/>
      <c r="K72" s="59">
        <f t="shared" si="8"/>
        <v>0.58194444444444382</v>
      </c>
      <c r="L72" s="57"/>
    </row>
    <row r="73" spans="1:12" ht="18.75" customHeight="1" thickBot="1" x14ac:dyDescent="0.3">
      <c r="A73" s="60">
        <f>'Prezenční listina'!A72</f>
        <v>70</v>
      </c>
      <c r="B73" s="61">
        <f>'Prezenční listina'!B72</f>
        <v>0</v>
      </c>
      <c r="C73" s="61">
        <f>'Prezenční listina'!C72</f>
        <v>0</v>
      </c>
      <c r="D73" s="62">
        <f>'Prezenční listina'!D72</f>
        <v>0</v>
      </c>
      <c r="E73" s="63">
        <f>E71+$J$2</f>
        <v>0.56111111111111056</v>
      </c>
      <c r="F73" s="64"/>
      <c r="G73" s="65">
        <f t="shared" si="6"/>
        <v>0.56805555555555498</v>
      </c>
      <c r="H73" s="64"/>
      <c r="I73" s="65">
        <f t="shared" si="7"/>
        <v>0.5749999999999994</v>
      </c>
      <c r="J73" s="64"/>
      <c r="K73" s="66">
        <f t="shared" si="8"/>
        <v>0.58194444444444382</v>
      </c>
      <c r="L73" s="64"/>
    </row>
    <row r="74" spans="1:12" ht="18.75" customHeight="1" x14ac:dyDescent="0.25">
      <c r="A74" s="53">
        <f>'Prezenční listina'!A73</f>
        <v>71</v>
      </c>
      <c r="B74" s="54">
        <f>'Prezenční listina'!B73</f>
        <v>0</v>
      </c>
      <c r="C74" s="54">
        <f>'Prezenční listina'!C73</f>
        <v>0</v>
      </c>
      <c r="D74" s="55">
        <f>'Prezenční listina'!D73</f>
        <v>0</v>
      </c>
      <c r="E74" s="56">
        <f>E73+$J$2</f>
        <v>0.56597222222222165</v>
      </c>
      <c r="F74" s="57"/>
      <c r="G74" s="58">
        <f t="shared" si="6"/>
        <v>0.57291666666666607</v>
      </c>
      <c r="H74" s="57"/>
      <c r="I74" s="58">
        <f t="shared" si="7"/>
        <v>0.57986111111111049</v>
      </c>
      <c r="J74" s="57"/>
      <c r="K74" s="59">
        <f t="shared" si="8"/>
        <v>0.58680555555555491</v>
      </c>
      <c r="L74" s="57"/>
    </row>
    <row r="75" spans="1:12" ht="18.75" customHeight="1" thickBot="1" x14ac:dyDescent="0.3">
      <c r="A75" s="60">
        <f>'Prezenční listina'!A74</f>
        <v>72</v>
      </c>
      <c r="B75" s="61">
        <f>'Prezenční listina'!B74</f>
        <v>0</v>
      </c>
      <c r="C75" s="61">
        <f>'Prezenční listina'!C74</f>
        <v>0</v>
      </c>
      <c r="D75" s="62">
        <f>'Prezenční listina'!D74</f>
        <v>0</v>
      </c>
      <c r="E75" s="63">
        <f>E73+$J$2</f>
        <v>0.56597222222222165</v>
      </c>
      <c r="F75" s="64"/>
      <c r="G75" s="65">
        <f t="shared" si="6"/>
        <v>0.57291666666666607</v>
      </c>
      <c r="H75" s="64"/>
      <c r="I75" s="65">
        <f t="shared" si="7"/>
        <v>0.57986111111111049</v>
      </c>
      <c r="J75" s="64"/>
      <c r="K75" s="66">
        <f t="shared" si="8"/>
        <v>0.58680555555555491</v>
      </c>
      <c r="L75" s="64"/>
    </row>
    <row r="76" spans="1:12" ht="18.75" customHeight="1" x14ac:dyDescent="0.25">
      <c r="A76" s="53">
        <f>'Prezenční listina'!A75</f>
        <v>73</v>
      </c>
      <c r="B76" s="54">
        <f>'Prezenční listina'!B75</f>
        <v>0</v>
      </c>
      <c r="C76" s="54">
        <f>'Prezenční listina'!C75</f>
        <v>0</v>
      </c>
      <c r="D76" s="55">
        <f>'Prezenční listina'!D75</f>
        <v>0</v>
      </c>
      <c r="E76" s="56">
        <f>E75+$J$2</f>
        <v>0.57083333333333275</v>
      </c>
      <c r="F76" s="57"/>
      <c r="G76" s="58">
        <f t="shared" si="6"/>
        <v>0.57777777777777717</v>
      </c>
      <c r="H76" s="57"/>
      <c r="I76" s="58">
        <f t="shared" si="7"/>
        <v>0.58472222222222159</v>
      </c>
      <c r="J76" s="57"/>
      <c r="K76" s="59">
        <f t="shared" si="8"/>
        <v>0.59166666666666601</v>
      </c>
      <c r="L76" s="57"/>
    </row>
    <row r="77" spans="1:12" ht="18.75" customHeight="1" thickBot="1" x14ac:dyDescent="0.3">
      <c r="A77" s="60">
        <f>'Prezenční listina'!A76</f>
        <v>74</v>
      </c>
      <c r="B77" s="61">
        <f>'Prezenční listina'!B76</f>
        <v>0</v>
      </c>
      <c r="C77" s="61">
        <f>'Prezenční listina'!C76</f>
        <v>0</v>
      </c>
      <c r="D77" s="62">
        <f>'Prezenční listina'!D76</f>
        <v>0</v>
      </c>
      <c r="E77" s="63">
        <f>E75+$J$2</f>
        <v>0.57083333333333275</v>
      </c>
      <c r="F77" s="64"/>
      <c r="G77" s="65">
        <f t="shared" si="6"/>
        <v>0.57777777777777717</v>
      </c>
      <c r="H77" s="64"/>
      <c r="I77" s="65">
        <f t="shared" si="7"/>
        <v>0.58472222222222159</v>
      </c>
      <c r="J77" s="64"/>
      <c r="K77" s="66">
        <f t="shared" si="8"/>
        <v>0.59166666666666601</v>
      </c>
      <c r="L77" s="64"/>
    </row>
    <row r="78" spans="1:12" ht="18.75" customHeight="1" x14ac:dyDescent="0.25">
      <c r="A78" s="53">
        <f>'Prezenční listina'!A77</f>
        <v>75</v>
      </c>
      <c r="B78" s="54">
        <f>'Prezenční listina'!B77</f>
        <v>0</v>
      </c>
      <c r="C78" s="54">
        <f>'Prezenční listina'!C77</f>
        <v>0</v>
      </c>
      <c r="D78" s="55">
        <f>'Prezenční listina'!D77</f>
        <v>0</v>
      </c>
      <c r="E78" s="56">
        <f>E77+$J$2</f>
        <v>0.57569444444444384</v>
      </c>
      <c r="F78" s="57"/>
      <c r="G78" s="58">
        <f t="shared" si="6"/>
        <v>0.58263888888888826</v>
      </c>
      <c r="H78" s="57"/>
      <c r="I78" s="58">
        <f t="shared" si="7"/>
        <v>0.58958333333333268</v>
      </c>
      <c r="J78" s="57"/>
      <c r="K78" s="59">
        <f t="shared" si="8"/>
        <v>0.5965277777777771</v>
      </c>
      <c r="L78" s="57"/>
    </row>
    <row r="79" spans="1:12" ht="18.75" customHeight="1" thickBot="1" x14ac:dyDescent="0.3">
      <c r="A79" s="60">
        <f>'Prezenční listina'!A78</f>
        <v>76</v>
      </c>
      <c r="B79" s="61">
        <f>'Prezenční listina'!B78</f>
        <v>0</v>
      </c>
      <c r="C79" s="61">
        <f>'Prezenční listina'!C78</f>
        <v>0</v>
      </c>
      <c r="D79" s="62">
        <f>'Prezenční listina'!D78</f>
        <v>0</v>
      </c>
      <c r="E79" s="63">
        <f>E77+$J$2</f>
        <v>0.57569444444444384</v>
      </c>
      <c r="F79" s="67"/>
      <c r="G79" s="68">
        <f t="shared" si="6"/>
        <v>0.58263888888888826</v>
      </c>
      <c r="H79" s="67"/>
      <c r="I79" s="68">
        <f t="shared" si="7"/>
        <v>0.58958333333333268</v>
      </c>
      <c r="J79" s="67"/>
      <c r="K79" s="69">
        <f t="shared" si="8"/>
        <v>0.5965277777777771</v>
      </c>
      <c r="L79" s="67"/>
    </row>
    <row r="80" spans="1:12" ht="18.75" customHeight="1" x14ac:dyDescent="0.25">
      <c r="A80" s="53">
        <f>'Prezenční listina'!A79</f>
        <v>77</v>
      </c>
      <c r="B80" s="54">
        <f>'Prezenční listina'!B79</f>
        <v>0</v>
      </c>
      <c r="C80" s="54">
        <f>'Prezenční listina'!C79</f>
        <v>0</v>
      </c>
      <c r="D80" s="55">
        <f>'Prezenční listina'!D79</f>
        <v>0</v>
      </c>
      <c r="E80" s="56">
        <f>E79+$J$2</f>
        <v>0.58055555555555494</v>
      </c>
      <c r="F80" s="57"/>
      <c r="G80" s="58">
        <f t="shared" si="6"/>
        <v>0.58749999999999936</v>
      </c>
      <c r="H80" s="57"/>
      <c r="I80" s="58">
        <f t="shared" si="7"/>
        <v>0.59444444444444378</v>
      </c>
      <c r="J80" s="57"/>
      <c r="K80" s="59">
        <f t="shared" si="8"/>
        <v>0.6013888888888882</v>
      </c>
      <c r="L80" s="57"/>
    </row>
    <row r="81" spans="1:12" ht="18.75" customHeight="1" thickBot="1" x14ac:dyDescent="0.3">
      <c r="A81" s="60">
        <f>'Prezenční listina'!A80</f>
        <v>78</v>
      </c>
      <c r="B81" s="61">
        <f>'Prezenční listina'!B80</f>
        <v>0</v>
      </c>
      <c r="C81" s="61">
        <f>'Prezenční listina'!C80</f>
        <v>0</v>
      </c>
      <c r="D81" s="62">
        <f>'Prezenční listina'!D80</f>
        <v>0</v>
      </c>
      <c r="E81" s="63">
        <f>E79+$J$2</f>
        <v>0.58055555555555494</v>
      </c>
      <c r="F81" s="64"/>
      <c r="G81" s="65">
        <f t="shared" si="6"/>
        <v>0.58749999999999936</v>
      </c>
      <c r="H81" s="64"/>
      <c r="I81" s="65">
        <f t="shared" si="7"/>
        <v>0.59444444444444378</v>
      </c>
      <c r="J81" s="64"/>
      <c r="K81" s="66">
        <f t="shared" si="8"/>
        <v>0.6013888888888882</v>
      </c>
      <c r="L81" s="64"/>
    </row>
    <row r="82" spans="1:12" ht="18.75" customHeight="1" x14ac:dyDescent="0.25">
      <c r="A82" s="53">
        <f>'Prezenční listina'!A81</f>
        <v>79</v>
      </c>
      <c r="B82" s="54">
        <f>'Prezenční listina'!B81</f>
        <v>0</v>
      </c>
      <c r="C82" s="54">
        <f>'Prezenční listina'!C81</f>
        <v>0</v>
      </c>
      <c r="D82" s="55">
        <f>'Prezenční listina'!D81</f>
        <v>0</v>
      </c>
      <c r="E82" s="56">
        <f>E81+$J$2</f>
        <v>0.58541666666666603</v>
      </c>
      <c r="F82" s="57"/>
      <c r="G82" s="58">
        <f t="shared" si="6"/>
        <v>0.59236111111111045</v>
      </c>
      <c r="H82" s="57"/>
      <c r="I82" s="58">
        <f t="shared" si="7"/>
        <v>0.59930555555555487</v>
      </c>
      <c r="J82" s="57"/>
      <c r="K82" s="59">
        <f t="shared" si="8"/>
        <v>0.60624999999999929</v>
      </c>
      <c r="L82" s="57"/>
    </row>
    <row r="83" spans="1:12" ht="18.75" customHeight="1" thickBot="1" x14ac:dyDescent="0.3">
      <c r="A83" s="60">
        <f>'Prezenční listina'!A82</f>
        <v>80</v>
      </c>
      <c r="B83" s="61">
        <f>'Prezenční listina'!B82</f>
        <v>0</v>
      </c>
      <c r="C83" s="61">
        <f>'Prezenční listina'!C82</f>
        <v>0</v>
      </c>
      <c r="D83" s="62">
        <f>'Prezenční listina'!D82</f>
        <v>0</v>
      </c>
      <c r="E83" s="63">
        <f>E81+$J$2</f>
        <v>0.58541666666666603</v>
      </c>
      <c r="F83" s="64"/>
      <c r="G83" s="65">
        <f t="shared" si="6"/>
        <v>0.59236111111111045</v>
      </c>
      <c r="H83" s="64"/>
      <c r="I83" s="65">
        <f t="shared" si="7"/>
        <v>0.59930555555555487</v>
      </c>
      <c r="J83" s="64"/>
      <c r="K83" s="66">
        <f t="shared" si="8"/>
        <v>0.60624999999999929</v>
      </c>
      <c r="L83" s="64"/>
    </row>
    <row r="84" spans="1:12" ht="18.75" customHeight="1" x14ac:dyDescent="0.25">
      <c r="A84" s="53">
        <f>'Prezenční listina'!A83</f>
        <v>81</v>
      </c>
      <c r="B84" s="54">
        <f>'Prezenční listina'!B83</f>
        <v>0</v>
      </c>
      <c r="C84" s="54">
        <f>'Prezenční listina'!C83</f>
        <v>0</v>
      </c>
      <c r="D84" s="55">
        <f>'Prezenční listina'!D83</f>
        <v>0</v>
      </c>
      <c r="E84" s="56">
        <f>E83+$J$2</f>
        <v>0.59027777777777712</v>
      </c>
      <c r="F84" s="57"/>
      <c r="G84" s="58">
        <f t="shared" si="6"/>
        <v>0.59722222222222154</v>
      </c>
      <c r="H84" s="57"/>
      <c r="I84" s="58">
        <f t="shared" si="7"/>
        <v>0.60416666666666596</v>
      </c>
      <c r="J84" s="57"/>
      <c r="K84" s="59">
        <f t="shared" si="8"/>
        <v>0.61111111111111038</v>
      </c>
      <c r="L84" s="57"/>
    </row>
    <row r="85" spans="1:12" ht="18.75" customHeight="1" thickBot="1" x14ac:dyDescent="0.3">
      <c r="A85" s="60">
        <f>'Prezenční listina'!A84</f>
        <v>82</v>
      </c>
      <c r="B85" s="61">
        <f>'Prezenční listina'!B84</f>
        <v>0</v>
      </c>
      <c r="C85" s="61">
        <f>'Prezenční listina'!C84</f>
        <v>0</v>
      </c>
      <c r="D85" s="62">
        <f>'Prezenční listina'!D84</f>
        <v>0</v>
      </c>
      <c r="E85" s="63">
        <f>E83+$J$2</f>
        <v>0.59027777777777712</v>
      </c>
      <c r="F85" s="64"/>
      <c r="G85" s="65">
        <f t="shared" si="6"/>
        <v>0.59722222222222154</v>
      </c>
      <c r="H85" s="64"/>
      <c r="I85" s="65">
        <f t="shared" si="7"/>
        <v>0.60416666666666596</v>
      </c>
      <c r="J85" s="64"/>
      <c r="K85" s="66">
        <f t="shared" si="8"/>
        <v>0.61111111111111038</v>
      </c>
      <c r="L85" s="64"/>
    </row>
    <row r="86" spans="1:12" ht="18.75" customHeight="1" x14ac:dyDescent="0.25">
      <c r="A86" s="53">
        <f>'Prezenční listina'!A85</f>
        <v>83</v>
      </c>
      <c r="B86" s="54">
        <f>'Prezenční listina'!B85</f>
        <v>0</v>
      </c>
      <c r="C86" s="54">
        <f>'Prezenční listina'!C85</f>
        <v>0</v>
      </c>
      <c r="D86" s="55">
        <f>'Prezenční listina'!D85</f>
        <v>0</v>
      </c>
      <c r="E86" s="56">
        <f>E85+$J$2</f>
        <v>0.59513888888888822</v>
      </c>
      <c r="F86" s="57"/>
      <c r="G86" s="58">
        <f t="shared" si="6"/>
        <v>0.60208333333333264</v>
      </c>
      <c r="H86" s="57"/>
      <c r="I86" s="58">
        <f t="shared" si="7"/>
        <v>0.60902777777777706</v>
      </c>
      <c r="J86" s="57"/>
      <c r="K86" s="59">
        <f t="shared" si="8"/>
        <v>0.61597222222222148</v>
      </c>
      <c r="L86" s="57"/>
    </row>
    <row r="87" spans="1:12" ht="18.75" customHeight="1" thickBot="1" x14ac:dyDescent="0.3">
      <c r="A87" s="60">
        <f>'Prezenční listina'!A86</f>
        <v>84</v>
      </c>
      <c r="B87" s="61">
        <f>'Prezenční listina'!B86</f>
        <v>0</v>
      </c>
      <c r="C87" s="61">
        <f>'Prezenční listina'!C86</f>
        <v>0</v>
      </c>
      <c r="D87" s="62">
        <f>'Prezenční listina'!D86</f>
        <v>0</v>
      </c>
      <c r="E87" s="63">
        <f>E85+$J$2</f>
        <v>0.59513888888888822</v>
      </c>
      <c r="F87" s="64"/>
      <c r="G87" s="65">
        <f t="shared" si="6"/>
        <v>0.60208333333333264</v>
      </c>
      <c r="H87" s="64"/>
      <c r="I87" s="65">
        <f t="shared" si="7"/>
        <v>0.60902777777777706</v>
      </c>
      <c r="J87" s="64"/>
      <c r="K87" s="66">
        <f t="shared" si="8"/>
        <v>0.61597222222222148</v>
      </c>
      <c r="L87" s="64"/>
    </row>
    <row r="88" spans="1:12" ht="18.75" customHeight="1" x14ac:dyDescent="0.25">
      <c r="A88" s="53">
        <f>'Prezenční listina'!A87</f>
        <v>85</v>
      </c>
      <c r="B88" s="54">
        <f>'Prezenční listina'!B87</f>
        <v>0</v>
      </c>
      <c r="C88" s="54">
        <f>'Prezenční listina'!C87</f>
        <v>0</v>
      </c>
      <c r="D88" s="55">
        <f>'Prezenční listina'!D87</f>
        <v>0</v>
      </c>
      <c r="E88" s="56">
        <f>E87+$J$2</f>
        <v>0.59999999999999931</v>
      </c>
      <c r="F88" s="57"/>
      <c r="G88" s="58">
        <f t="shared" si="6"/>
        <v>0.60694444444444373</v>
      </c>
      <c r="H88" s="57"/>
      <c r="I88" s="58">
        <f t="shared" si="7"/>
        <v>0.61388888888888815</v>
      </c>
      <c r="J88" s="57"/>
      <c r="K88" s="59">
        <f t="shared" si="8"/>
        <v>0.62083333333333257</v>
      </c>
      <c r="L88" s="57"/>
    </row>
    <row r="89" spans="1:12" ht="18.75" customHeight="1" thickBot="1" x14ac:dyDescent="0.3">
      <c r="A89" s="60">
        <f>'Prezenční listina'!A88</f>
        <v>86</v>
      </c>
      <c r="B89" s="61">
        <f>'Prezenční listina'!B88</f>
        <v>0</v>
      </c>
      <c r="C89" s="61">
        <f>'Prezenční listina'!C88</f>
        <v>0</v>
      </c>
      <c r="D89" s="62">
        <f>'Prezenční listina'!D88</f>
        <v>0</v>
      </c>
      <c r="E89" s="63">
        <f>E87+$J$2</f>
        <v>0.59999999999999931</v>
      </c>
      <c r="F89" s="64"/>
      <c r="G89" s="65">
        <f t="shared" si="6"/>
        <v>0.60694444444444373</v>
      </c>
      <c r="H89" s="64"/>
      <c r="I89" s="65">
        <f t="shared" si="7"/>
        <v>0.61388888888888815</v>
      </c>
      <c r="J89" s="64"/>
      <c r="K89" s="66">
        <f t="shared" si="8"/>
        <v>0.62083333333333257</v>
      </c>
      <c r="L89" s="64"/>
    </row>
    <row r="90" spans="1:12" ht="18.75" customHeight="1" x14ac:dyDescent="0.25">
      <c r="A90" s="53">
        <f>'Prezenční listina'!A89</f>
        <v>87</v>
      </c>
      <c r="B90" s="54">
        <f>'Prezenční listina'!B89</f>
        <v>0</v>
      </c>
      <c r="C90" s="54">
        <f>'Prezenční listina'!C89</f>
        <v>0</v>
      </c>
      <c r="D90" s="55">
        <f>'Prezenční listina'!D89</f>
        <v>0</v>
      </c>
      <c r="E90" s="56">
        <f>E89+$J$2</f>
        <v>0.60486111111111041</v>
      </c>
      <c r="F90" s="57"/>
      <c r="G90" s="58">
        <f t="shared" si="6"/>
        <v>0.61180555555555483</v>
      </c>
      <c r="H90" s="57"/>
      <c r="I90" s="58">
        <f t="shared" si="7"/>
        <v>0.61874999999999925</v>
      </c>
      <c r="J90" s="57"/>
      <c r="K90" s="59">
        <f t="shared" si="8"/>
        <v>0.62569444444444366</v>
      </c>
      <c r="L90" s="57"/>
    </row>
    <row r="91" spans="1:12" ht="18.75" customHeight="1" thickBot="1" x14ac:dyDescent="0.3">
      <c r="A91" s="60">
        <f>'Prezenční listina'!A90</f>
        <v>88</v>
      </c>
      <c r="B91" s="61">
        <f>'Prezenční listina'!B90</f>
        <v>0</v>
      </c>
      <c r="C91" s="61">
        <f>'Prezenční listina'!C90</f>
        <v>0</v>
      </c>
      <c r="D91" s="62">
        <f>'Prezenční listina'!D90</f>
        <v>0</v>
      </c>
      <c r="E91" s="63">
        <f>E89+$J$2</f>
        <v>0.60486111111111041</v>
      </c>
      <c r="F91" s="64"/>
      <c r="G91" s="65">
        <f t="shared" si="6"/>
        <v>0.61180555555555483</v>
      </c>
      <c r="H91" s="64"/>
      <c r="I91" s="65">
        <f t="shared" si="7"/>
        <v>0.61874999999999925</v>
      </c>
      <c r="J91" s="64"/>
      <c r="K91" s="66">
        <f t="shared" si="8"/>
        <v>0.62569444444444366</v>
      </c>
      <c r="L91" s="64"/>
    </row>
    <row r="92" spans="1:12" ht="18.75" customHeight="1" x14ac:dyDescent="0.25">
      <c r="A92" s="53">
        <f>'Prezenční listina'!A91</f>
        <v>89</v>
      </c>
      <c r="B92" s="54">
        <f>'Prezenční listina'!B91</f>
        <v>0</v>
      </c>
      <c r="C92" s="54">
        <f>'Prezenční listina'!C91</f>
        <v>0</v>
      </c>
      <c r="D92" s="55">
        <f>'Prezenční listina'!D91</f>
        <v>0</v>
      </c>
      <c r="E92" s="56">
        <f>E91+$J$2</f>
        <v>0.6097222222222215</v>
      </c>
      <c r="F92" s="57"/>
      <c r="G92" s="58">
        <f t="shared" si="6"/>
        <v>0.61666666666666592</v>
      </c>
      <c r="H92" s="57"/>
      <c r="I92" s="58">
        <f t="shared" si="7"/>
        <v>0.62361111111111034</v>
      </c>
      <c r="J92" s="57"/>
      <c r="K92" s="59">
        <f t="shared" si="8"/>
        <v>0.63055555555555476</v>
      </c>
      <c r="L92" s="57"/>
    </row>
    <row r="93" spans="1:12" ht="18.75" customHeight="1" thickBot="1" x14ac:dyDescent="0.3">
      <c r="A93" s="60">
        <f>'Prezenční listina'!A92</f>
        <v>90</v>
      </c>
      <c r="B93" s="61">
        <f>'Prezenční listina'!B92</f>
        <v>0</v>
      </c>
      <c r="C93" s="61">
        <f>'Prezenční listina'!C92</f>
        <v>0</v>
      </c>
      <c r="D93" s="62">
        <f>'Prezenční listina'!D92</f>
        <v>0</v>
      </c>
      <c r="E93" s="63">
        <f>E91+$J$2</f>
        <v>0.6097222222222215</v>
      </c>
      <c r="F93" s="64"/>
      <c r="G93" s="65">
        <f t="shared" si="6"/>
        <v>0.61666666666666592</v>
      </c>
      <c r="H93" s="64"/>
      <c r="I93" s="65">
        <f t="shared" si="7"/>
        <v>0.62361111111111034</v>
      </c>
      <c r="J93" s="64"/>
      <c r="K93" s="66">
        <f t="shared" si="8"/>
        <v>0.63055555555555476</v>
      </c>
      <c r="L93" s="64"/>
    </row>
    <row r="94" spans="1:12" ht="18.75" customHeight="1" x14ac:dyDescent="0.25">
      <c r="A94" s="53">
        <f>'Prezenční listina'!A93</f>
        <v>91</v>
      </c>
      <c r="B94" s="54">
        <f>'Prezenční listina'!B93</f>
        <v>0</v>
      </c>
      <c r="C94" s="54">
        <f>'Prezenční listina'!C93</f>
        <v>0</v>
      </c>
      <c r="D94" s="55">
        <f>'Prezenční listina'!D93</f>
        <v>0</v>
      </c>
      <c r="E94" s="56">
        <f>E93+$J$2</f>
        <v>0.61458333333333259</v>
      </c>
      <c r="F94" s="57"/>
      <c r="G94" s="58">
        <f t="shared" si="6"/>
        <v>0.62152777777777701</v>
      </c>
      <c r="H94" s="57"/>
      <c r="I94" s="58">
        <f t="shared" si="7"/>
        <v>0.62847222222222143</v>
      </c>
      <c r="J94" s="57"/>
      <c r="K94" s="59">
        <f t="shared" si="8"/>
        <v>0.63541666666666585</v>
      </c>
      <c r="L94" s="57"/>
    </row>
    <row r="95" spans="1:12" ht="18.75" customHeight="1" thickBot="1" x14ac:dyDescent="0.3">
      <c r="A95" s="60">
        <f>'Prezenční listina'!A94</f>
        <v>92</v>
      </c>
      <c r="B95" s="61">
        <f>'Prezenční listina'!B94</f>
        <v>0</v>
      </c>
      <c r="C95" s="61">
        <f>'Prezenční listina'!C94</f>
        <v>0</v>
      </c>
      <c r="D95" s="62">
        <f>'Prezenční listina'!D94</f>
        <v>0</v>
      </c>
      <c r="E95" s="63">
        <f>E93+$J$2</f>
        <v>0.61458333333333259</v>
      </c>
      <c r="F95" s="67"/>
      <c r="G95" s="68">
        <f t="shared" si="6"/>
        <v>0.62152777777777701</v>
      </c>
      <c r="H95" s="67"/>
      <c r="I95" s="68">
        <f t="shared" si="7"/>
        <v>0.62847222222222143</v>
      </c>
      <c r="J95" s="67"/>
      <c r="K95" s="69">
        <f t="shared" si="8"/>
        <v>0.63541666666666585</v>
      </c>
      <c r="L95" s="67"/>
    </row>
    <row r="96" spans="1:12" ht="18.75" customHeight="1" x14ac:dyDescent="0.25">
      <c r="A96" s="53">
        <f>'Prezenční listina'!A95</f>
        <v>93</v>
      </c>
      <c r="B96" s="54">
        <f>'Prezenční listina'!B95</f>
        <v>0</v>
      </c>
      <c r="C96" s="54">
        <f>'Prezenční listina'!C95</f>
        <v>0</v>
      </c>
      <c r="D96" s="55">
        <f>'Prezenční listina'!D95</f>
        <v>0</v>
      </c>
      <c r="E96" s="56">
        <f>E95+$J$2</f>
        <v>0.61944444444444369</v>
      </c>
      <c r="F96" s="57"/>
      <c r="G96" s="58">
        <f t="shared" si="6"/>
        <v>0.62638888888888811</v>
      </c>
      <c r="H96" s="57"/>
      <c r="I96" s="58">
        <f t="shared" si="7"/>
        <v>0.63333333333333253</v>
      </c>
      <c r="J96" s="57"/>
      <c r="K96" s="59">
        <f t="shared" si="8"/>
        <v>0.64027777777777695</v>
      </c>
      <c r="L96" s="57"/>
    </row>
    <row r="97" spans="1:12" ht="18.75" customHeight="1" thickBot="1" x14ac:dyDescent="0.3">
      <c r="A97" s="60">
        <f>'Prezenční listina'!A96</f>
        <v>94</v>
      </c>
      <c r="B97" s="61">
        <f>'Prezenční listina'!B96</f>
        <v>0</v>
      </c>
      <c r="C97" s="61">
        <f>'Prezenční listina'!C96</f>
        <v>0</v>
      </c>
      <c r="D97" s="62">
        <f>'Prezenční listina'!D96</f>
        <v>0</v>
      </c>
      <c r="E97" s="63">
        <f>E95+$J$2</f>
        <v>0.61944444444444369</v>
      </c>
      <c r="F97" s="64"/>
      <c r="G97" s="65">
        <f t="shared" si="6"/>
        <v>0.62638888888888811</v>
      </c>
      <c r="H97" s="64"/>
      <c r="I97" s="65">
        <f t="shared" si="7"/>
        <v>0.63333333333333253</v>
      </c>
      <c r="J97" s="64"/>
      <c r="K97" s="66">
        <f t="shared" si="8"/>
        <v>0.64027777777777695</v>
      </c>
      <c r="L97" s="64"/>
    </row>
    <row r="98" spans="1:12" ht="18.75" customHeight="1" x14ac:dyDescent="0.25">
      <c r="A98" s="53">
        <f>'Prezenční listina'!A97</f>
        <v>95</v>
      </c>
      <c r="B98" s="54">
        <f>'Prezenční listina'!B97</f>
        <v>0</v>
      </c>
      <c r="C98" s="54">
        <f>'Prezenční listina'!C97</f>
        <v>0</v>
      </c>
      <c r="D98" s="55">
        <f>'Prezenční listina'!D97</f>
        <v>0</v>
      </c>
      <c r="E98" s="56">
        <f>E97+$J$2</f>
        <v>0.62430555555555478</v>
      </c>
      <c r="F98" s="57"/>
      <c r="G98" s="58">
        <f t="shared" si="6"/>
        <v>0.6312499999999992</v>
      </c>
      <c r="H98" s="57"/>
      <c r="I98" s="58">
        <f t="shared" si="7"/>
        <v>0.63819444444444362</v>
      </c>
      <c r="J98" s="57"/>
      <c r="K98" s="59">
        <f t="shared" si="8"/>
        <v>0.64513888888888804</v>
      </c>
      <c r="L98" s="57"/>
    </row>
    <row r="99" spans="1:12" ht="18.75" customHeight="1" thickBot="1" x14ac:dyDescent="0.3">
      <c r="A99" s="60">
        <f>'Prezenční listina'!A98</f>
        <v>96</v>
      </c>
      <c r="B99" s="61">
        <f>'Prezenční listina'!B98</f>
        <v>0</v>
      </c>
      <c r="C99" s="61">
        <f>'Prezenční listina'!C98</f>
        <v>0</v>
      </c>
      <c r="D99" s="62">
        <f>'Prezenční listina'!D98</f>
        <v>0</v>
      </c>
      <c r="E99" s="63">
        <f>E97+$J$2</f>
        <v>0.62430555555555478</v>
      </c>
      <c r="F99" s="64"/>
      <c r="G99" s="65">
        <f t="shared" si="6"/>
        <v>0.6312499999999992</v>
      </c>
      <c r="H99" s="64"/>
      <c r="I99" s="65">
        <f t="shared" si="7"/>
        <v>0.63819444444444362</v>
      </c>
      <c r="J99" s="64"/>
      <c r="K99" s="66">
        <f t="shared" si="8"/>
        <v>0.64513888888888804</v>
      </c>
      <c r="L99" s="64"/>
    </row>
    <row r="100" spans="1:12" ht="18.75" customHeight="1" x14ac:dyDescent="0.25">
      <c r="A100" s="53">
        <f>'Prezenční listina'!A99</f>
        <v>97</v>
      </c>
      <c r="B100" s="54">
        <f>'Prezenční listina'!B99</f>
        <v>0</v>
      </c>
      <c r="C100" s="54">
        <f>'Prezenční listina'!C99</f>
        <v>0</v>
      </c>
      <c r="D100" s="55">
        <f>'Prezenční listina'!D99</f>
        <v>0</v>
      </c>
      <c r="E100" s="56">
        <f>E99+$J$2</f>
        <v>0.62916666666666587</v>
      </c>
      <c r="F100" s="57"/>
      <c r="G100" s="58">
        <f t="shared" si="6"/>
        <v>0.63611111111111029</v>
      </c>
      <c r="H100" s="57"/>
      <c r="I100" s="58">
        <f t="shared" si="7"/>
        <v>0.64305555555555471</v>
      </c>
      <c r="J100" s="57"/>
      <c r="K100" s="59">
        <f t="shared" si="8"/>
        <v>0.64999999999999913</v>
      </c>
      <c r="L100" s="57"/>
    </row>
    <row r="101" spans="1:12" ht="18.75" customHeight="1" thickBot="1" x14ac:dyDescent="0.3">
      <c r="A101" s="60">
        <f>'Prezenční listina'!A100</f>
        <v>98</v>
      </c>
      <c r="B101" s="61">
        <f>'Prezenční listina'!B100</f>
        <v>0</v>
      </c>
      <c r="C101" s="61">
        <f>'Prezenční listina'!C100</f>
        <v>0</v>
      </c>
      <c r="D101" s="62">
        <f>'Prezenční listina'!D100</f>
        <v>0</v>
      </c>
      <c r="E101" s="63">
        <f>E99+$J$2</f>
        <v>0.62916666666666587</v>
      </c>
      <c r="F101" s="64"/>
      <c r="G101" s="65">
        <f t="shared" si="6"/>
        <v>0.63611111111111029</v>
      </c>
      <c r="H101" s="64"/>
      <c r="I101" s="65">
        <f t="shared" si="7"/>
        <v>0.64305555555555471</v>
      </c>
      <c r="J101" s="64"/>
      <c r="K101" s="66">
        <f t="shared" si="8"/>
        <v>0.64999999999999913</v>
      </c>
      <c r="L101" s="64"/>
    </row>
    <row r="102" spans="1:12" ht="18.75" customHeight="1" x14ac:dyDescent="0.25">
      <c r="A102" s="53">
        <f>'Prezenční listina'!A101</f>
        <v>99</v>
      </c>
      <c r="B102" s="54">
        <f>'Prezenční listina'!B101</f>
        <v>0</v>
      </c>
      <c r="C102" s="54">
        <f>'Prezenční listina'!C101</f>
        <v>0</v>
      </c>
      <c r="D102" s="55">
        <f>'Prezenční listina'!D101</f>
        <v>0</v>
      </c>
      <c r="E102" s="56">
        <f>E101+$J$2</f>
        <v>0.63402777777777697</v>
      </c>
      <c r="F102" s="57"/>
      <c r="G102" s="58">
        <f t="shared" si="6"/>
        <v>0.64097222222222139</v>
      </c>
      <c r="H102" s="57"/>
      <c r="I102" s="58">
        <f t="shared" si="7"/>
        <v>0.64791666666666581</v>
      </c>
      <c r="J102" s="57"/>
      <c r="K102" s="59">
        <f t="shared" si="8"/>
        <v>0.65486111111111023</v>
      </c>
      <c r="L102" s="57"/>
    </row>
    <row r="103" spans="1:12" ht="18.75" customHeight="1" thickBot="1" x14ac:dyDescent="0.3">
      <c r="A103" s="60">
        <f>'Prezenční listina'!A102</f>
        <v>100</v>
      </c>
      <c r="B103" s="61">
        <f>'Prezenční listina'!B102</f>
        <v>0</v>
      </c>
      <c r="C103" s="61">
        <f>'Prezenční listina'!C102</f>
        <v>0</v>
      </c>
      <c r="D103" s="62">
        <f>'Prezenční listina'!D102</f>
        <v>0</v>
      </c>
      <c r="E103" s="63">
        <f>E101+$J$2</f>
        <v>0.63402777777777697</v>
      </c>
      <c r="F103" s="64"/>
      <c r="G103" s="65">
        <f t="shared" si="6"/>
        <v>0.64097222222222139</v>
      </c>
      <c r="H103" s="64"/>
      <c r="I103" s="65">
        <f t="shared" si="7"/>
        <v>0.64791666666666581</v>
      </c>
      <c r="J103" s="64"/>
      <c r="K103" s="66">
        <f t="shared" si="8"/>
        <v>0.65486111111111023</v>
      </c>
      <c r="L103" s="64"/>
    </row>
    <row r="104" spans="1:12" ht="18.75" customHeight="1" x14ac:dyDescent="0.25">
      <c r="A104" s="53">
        <f>'Prezenční listina'!A103</f>
        <v>101</v>
      </c>
      <c r="B104" s="54">
        <f>'Prezenční listina'!B103</f>
        <v>0</v>
      </c>
      <c r="C104" s="54">
        <f>'Prezenční listina'!C103</f>
        <v>0</v>
      </c>
      <c r="D104" s="55">
        <f>'Prezenční listina'!D103</f>
        <v>0</v>
      </c>
      <c r="E104" s="56">
        <f>E103+$J$2</f>
        <v>0.63888888888888806</v>
      </c>
      <c r="F104" s="57"/>
      <c r="G104" s="58">
        <f t="shared" si="6"/>
        <v>0.64583333333333248</v>
      </c>
      <c r="H104" s="57"/>
      <c r="I104" s="58">
        <f t="shared" si="7"/>
        <v>0.6527777777777769</v>
      </c>
      <c r="J104" s="57"/>
      <c r="K104" s="59">
        <f t="shared" si="8"/>
        <v>0.65972222222222132</v>
      </c>
      <c r="L104" s="57"/>
    </row>
    <row r="105" spans="1:12" ht="18.75" customHeight="1" thickBot="1" x14ac:dyDescent="0.3">
      <c r="A105" s="60">
        <f>'Prezenční listina'!A104</f>
        <v>102</v>
      </c>
      <c r="B105" s="61">
        <f>'Prezenční listina'!B104</f>
        <v>0</v>
      </c>
      <c r="C105" s="61">
        <f>'Prezenční listina'!C104</f>
        <v>0</v>
      </c>
      <c r="D105" s="62">
        <f>'Prezenční listina'!D104</f>
        <v>0</v>
      </c>
      <c r="E105" s="63">
        <f>E103+$J$2</f>
        <v>0.63888888888888806</v>
      </c>
      <c r="F105" s="64"/>
      <c r="G105" s="65">
        <f t="shared" si="6"/>
        <v>0.64583333333333248</v>
      </c>
      <c r="H105" s="64"/>
      <c r="I105" s="65">
        <f t="shared" si="7"/>
        <v>0.6527777777777769</v>
      </c>
      <c r="J105" s="64"/>
      <c r="K105" s="66">
        <f t="shared" si="8"/>
        <v>0.65972222222222132</v>
      </c>
      <c r="L105" s="64"/>
    </row>
    <row r="106" spans="1:12" ht="18.75" customHeight="1" x14ac:dyDescent="0.25">
      <c r="A106" s="53">
        <f>'Prezenční listina'!A105</f>
        <v>103</v>
      </c>
      <c r="B106" s="54">
        <f>'Prezenční listina'!B105</f>
        <v>0</v>
      </c>
      <c r="C106" s="54">
        <f>'Prezenční listina'!C105</f>
        <v>0</v>
      </c>
      <c r="D106" s="55">
        <f>'Prezenční listina'!D105</f>
        <v>0</v>
      </c>
      <c r="E106" s="56">
        <f>E105+$J$2</f>
        <v>0.64374999999999916</v>
      </c>
      <c r="F106" s="57"/>
      <c r="G106" s="58">
        <f t="shared" si="6"/>
        <v>0.65069444444444358</v>
      </c>
      <c r="H106" s="57"/>
      <c r="I106" s="58">
        <f t="shared" si="7"/>
        <v>0.657638888888888</v>
      </c>
      <c r="J106" s="57"/>
      <c r="K106" s="59">
        <f t="shared" si="8"/>
        <v>0.66458333333333242</v>
      </c>
      <c r="L106" s="57"/>
    </row>
    <row r="107" spans="1:12" ht="18.75" customHeight="1" thickBot="1" x14ac:dyDescent="0.3">
      <c r="A107" s="60">
        <f>'Prezenční listina'!A106</f>
        <v>104</v>
      </c>
      <c r="B107" s="61">
        <f>'Prezenční listina'!B106</f>
        <v>0</v>
      </c>
      <c r="C107" s="61">
        <f>'Prezenční listina'!C106</f>
        <v>0</v>
      </c>
      <c r="D107" s="62">
        <f>'Prezenční listina'!D106</f>
        <v>0</v>
      </c>
      <c r="E107" s="63">
        <f>E105+$J$2</f>
        <v>0.64374999999999916</v>
      </c>
      <c r="F107" s="64"/>
      <c r="G107" s="65">
        <f t="shared" si="6"/>
        <v>0.65069444444444358</v>
      </c>
      <c r="H107" s="64"/>
      <c r="I107" s="65">
        <f t="shared" si="7"/>
        <v>0.657638888888888</v>
      </c>
      <c r="J107" s="64"/>
      <c r="K107" s="66">
        <f t="shared" si="8"/>
        <v>0.66458333333333242</v>
      </c>
      <c r="L107" s="64"/>
    </row>
    <row r="108" spans="1:12" ht="18.75" customHeight="1" x14ac:dyDescent="0.25">
      <c r="A108" s="53">
        <f>'Prezenční listina'!A107</f>
        <v>105</v>
      </c>
      <c r="B108" s="54">
        <f>'Prezenční listina'!B107</f>
        <v>0</v>
      </c>
      <c r="C108" s="54">
        <f>'Prezenční listina'!C107</f>
        <v>0</v>
      </c>
      <c r="D108" s="55">
        <f>'Prezenční listina'!D107</f>
        <v>0</v>
      </c>
      <c r="E108" s="56">
        <f>E107+$J$2</f>
        <v>0.64861111111111025</v>
      </c>
      <c r="F108" s="57"/>
      <c r="G108" s="58">
        <f t="shared" si="6"/>
        <v>0.65555555555555467</v>
      </c>
      <c r="H108" s="57"/>
      <c r="I108" s="58">
        <f t="shared" si="7"/>
        <v>0.66249999999999909</v>
      </c>
      <c r="J108" s="57"/>
      <c r="K108" s="59">
        <f t="shared" si="8"/>
        <v>0.66944444444444351</v>
      </c>
      <c r="L108" s="57"/>
    </row>
    <row r="109" spans="1:12" ht="18.75" customHeight="1" thickBot="1" x14ac:dyDescent="0.3">
      <c r="A109" s="60">
        <f>'Prezenční listina'!A108</f>
        <v>106</v>
      </c>
      <c r="B109" s="61">
        <f>'Prezenční listina'!B108</f>
        <v>0</v>
      </c>
      <c r="C109" s="61">
        <f>'Prezenční listina'!C108</f>
        <v>0</v>
      </c>
      <c r="D109" s="62">
        <f>'Prezenční listina'!D108</f>
        <v>0</v>
      </c>
      <c r="E109" s="63">
        <f>E107+$J$2</f>
        <v>0.64861111111111025</v>
      </c>
      <c r="F109" s="64"/>
      <c r="G109" s="65">
        <f t="shared" si="6"/>
        <v>0.65555555555555467</v>
      </c>
      <c r="H109" s="64"/>
      <c r="I109" s="65">
        <f t="shared" si="7"/>
        <v>0.66249999999999909</v>
      </c>
      <c r="J109" s="64"/>
      <c r="K109" s="66">
        <f t="shared" si="8"/>
        <v>0.66944444444444351</v>
      </c>
      <c r="L109" s="64"/>
    </row>
    <row r="110" spans="1:12" ht="18.75" customHeight="1" x14ac:dyDescent="0.25">
      <c r="A110" s="53">
        <f>'Prezenční listina'!A109</f>
        <v>107</v>
      </c>
      <c r="B110" s="54">
        <f>'Prezenční listina'!B109</f>
        <v>0</v>
      </c>
      <c r="C110" s="54">
        <f>'Prezenční listina'!C109</f>
        <v>0</v>
      </c>
      <c r="D110" s="55">
        <f>'Prezenční listina'!D109</f>
        <v>0</v>
      </c>
      <c r="E110" s="56">
        <f>E109+$J$2</f>
        <v>0.65347222222222134</v>
      </c>
      <c r="F110" s="57"/>
      <c r="G110" s="58">
        <f t="shared" si="6"/>
        <v>0.66041666666666576</v>
      </c>
      <c r="H110" s="57"/>
      <c r="I110" s="58">
        <f t="shared" si="7"/>
        <v>0.66736111111111018</v>
      </c>
      <c r="J110" s="57"/>
      <c r="K110" s="59">
        <f t="shared" si="8"/>
        <v>0.6743055555555546</v>
      </c>
      <c r="L110" s="57"/>
    </row>
    <row r="111" spans="1:12" ht="18.75" customHeight="1" thickBot="1" x14ac:dyDescent="0.3">
      <c r="A111" s="60">
        <f>'Prezenční listina'!A110</f>
        <v>108</v>
      </c>
      <c r="B111" s="61">
        <f>'Prezenční listina'!B110</f>
        <v>0</v>
      </c>
      <c r="C111" s="61">
        <f>'Prezenční listina'!C110</f>
        <v>0</v>
      </c>
      <c r="D111" s="62">
        <f>'Prezenční listina'!D110</f>
        <v>0</v>
      </c>
      <c r="E111" s="63">
        <f>E109+$J$2</f>
        <v>0.65347222222222134</v>
      </c>
      <c r="F111" s="64"/>
      <c r="G111" s="65">
        <f t="shared" si="6"/>
        <v>0.66041666666666576</v>
      </c>
      <c r="H111" s="64"/>
      <c r="I111" s="65">
        <f t="shared" si="7"/>
        <v>0.66736111111111018</v>
      </c>
      <c r="J111" s="64"/>
      <c r="K111" s="66">
        <f t="shared" si="8"/>
        <v>0.6743055555555546</v>
      </c>
      <c r="L111" s="64"/>
    </row>
    <row r="112" spans="1:12" ht="18.75" customHeight="1" x14ac:dyDescent="0.25">
      <c r="A112" s="53">
        <f>'Prezenční listina'!A111</f>
        <v>109</v>
      </c>
      <c r="B112" s="54">
        <f>'Prezenční listina'!B111</f>
        <v>0</v>
      </c>
      <c r="C112" s="54">
        <f>'Prezenční listina'!C111</f>
        <v>0</v>
      </c>
      <c r="D112" s="55">
        <f>'Prezenční listina'!D111</f>
        <v>0</v>
      </c>
      <c r="E112" s="56">
        <f>E111+$J$2</f>
        <v>0.65833333333333244</v>
      </c>
      <c r="F112" s="57"/>
      <c r="G112" s="58">
        <f t="shared" si="6"/>
        <v>0.66527777777777686</v>
      </c>
      <c r="H112" s="57"/>
      <c r="I112" s="58">
        <f t="shared" si="7"/>
        <v>0.67222222222222128</v>
      </c>
      <c r="J112" s="57"/>
      <c r="K112" s="59">
        <f t="shared" si="8"/>
        <v>0.6791666666666657</v>
      </c>
      <c r="L112" s="57"/>
    </row>
    <row r="113" spans="1:12" ht="18.75" customHeight="1" thickBot="1" x14ac:dyDescent="0.3">
      <c r="A113" s="60">
        <f>'Prezenční listina'!A112</f>
        <v>110</v>
      </c>
      <c r="B113" s="61">
        <f>'Prezenční listina'!B112</f>
        <v>0</v>
      </c>
      <c r="C113" s="61">
        <f>'Prezenční listina'!C112</f>
        <v>0</v>
      </c>
      <c r="D113" s="62">
        <f>'Prezenční listina'!D112</f>
        <v>0</v>
      </c>
      <c r="E113" s="63">
        <f>E111+$J$2</f>
        <v>0.65833333333333244</v>
      </c>
      <c r="F113" s="67"/>
      <c r="G113" s="68">
        <f t="shared" si="6"/>
        <v>0.66527777777777686</v>
      </c>
      <c r="H113" s="67"/>
      <c r="I113" s="68">
        <f t="shared" si="7"/>
        <v>0.67222222222222128</v>
      </c>
      <c r="J113" s="67"/>
      <c r="K113" s="69">
        <f t="shared" si="8"/>
        <v>0.6791666666666657</v>
      </c>
      <c r="L113" s="67"/>
    </row>
    <row r="114" spans="1:12" ht="18.75" customHeight="1" x14ac:dyDescent="0.25">
      <c r="A114" s="53">
        <f>'Prezenční listina'!A113</f>
        <v>111</v>
      </c>
      <c r="B114" s="54">
        <f>'Prezenční listina'!B113</f>
        <v>0</v>
      </c>
      <c r="C114" s="54">
        <f>'Prezenční listina'!C113</f>
        <v>0</v>
      </c>
      <c r="D114" s="55">
        <f>'Prezenční listina'!D113</f>
        <v>0</v>
      </c>
      <c r="E114" s="56">
        <f>E113+$J$2</f>
        <v>0.66319444444444353</v>
      </c>
      <c r="F114" s="57"/>
      <c r="G114" s="58">
        <f t="shared" si="6"/>
        <v>0.67013888888888795</v>
      </c>
      <c r="H114" s="57"/>
      <c r="I114" s="58">
        <f t="shared" si="7"/>
        <v>0.67708333333333237</v>
      </c>
      <c r="J114" s="57"/>
      <c r="K114" s="59">
        <f t="shared" si="8"/>
        <v>0.68402777777777679</v>
      </c>
      <c r="L114" s="57"/>
    </row>
    <row r="115" spans="1:12" ht="18.75" customHeight="1" thickBot="1" x14ac:dyDescent="0.3">
      <c r="A115" s="60">
        <f>'Prezenční listina'!A114</f>
        <v>112</v>
      </c>
      <c r="B115" s="61">
        <f>'Prezenční listina'!B114</f>
        <v>0</v>
      </c>
      <c r="C115" s="61">
        <f>'Prezenční listina'!C114</f>
        <v>0</v>
      </c>
      <c r="D115" s="62">
        <f>'Prezenční listina'!D114</f>
        <v>0</v>
      </c>
      <c r="E115" s="63">
        <f>E113+$J$2</f>
        <v>0.66319444444444353</v>
      </c>
      <c r="F115" s="64"/>
      <c r="G115" s="65">
        <f t="shared" si="6"/>
        <v>0.67013888888888795</v>
      </c>
      <c r="H115" s="64"/>
      <c r="I115" s="65">
        <f t="shared" si="7"/>
        <v>0.67708333333333237</v>
      </c>
      <c r="J115" s="64"/>
      <c r="K115" s="66">
        <f t="shared" si="8"/>
        <v>0.68402777777777679</v>
      </c>
      <c r="L115" s="64"/>
    </row>
    <row r="116" spans="1:12" ht="18.75" customHeight="1" x14ac:dyDescent="0.25">
      <c r="A116" s="53">
        <f>'Prezenční listina'!A115</f>
        <v>113</v>
      </c>
      <c r="B116" s="54">
        <f>'Prezenční listina'!B115</f>
        <v>0</v>
      </c>
      <c r="C116" s="54">
        <f>'Prezenční listina'!C115</f>
        <v>0</v>
      </c>
      <c r="D116" s="55">
        <f>'Prezenční listina'!D115</f>
        <v>0</v>
      </c>
      <c r="E116" s="56">
        <f>E115+$J$2</f>
        <v>0.66805555555555463</v>
      </c>
      <c r="F116" s="57"/>
      <c r="G116" s="58">
        <f t="shared" si="6"/>
        <v>0.67499999999999905</v>
      </c>
      <c r="H116" s="57"/>
      <c r="I116" s="58">
        <f t="shared" si="7"/>
        <v>0.68194444444444346</v>
      </c>
      <c r="J116" s="57"/>
      <c r="K116" s="59">
        <f t="shared" si="8"/>
        <v>0.68888888888888788</v>
      </c>
      <c r="L116" s="57"/>
    </row>
    <row r="117" spans="1:12" ht="18.75" customHeight="1" thickBot="1" x14ac:dyDescent="0.3">
      <c r="A117" s="60">
        <f>'Prezenční listina'!A116</f>
        <v>114</v>
      </c>
      <c r="B117" s="61">
        <f>'Prezenční listina'!B116</f>
        <v>0</v>
      </c>
      <c r="C117" s="61">
        <f>'Prezenční listina'!C116</f>
        <v>0</v>
      </c>
      <c r="D117" s="62">
        <f>'Prezenční listina'!D116</f>
        <v>0</v>
      </c>
      <c r="E117" s="63">
        <f>E115+$J$2</f>
        <v>0.66805555555555463</v>
      </c>
      <c r="F117" s="64"/>
      <c r="G117" s="65">
        <f t="shared" si="6"/>
        <v>0.67499999999999905</v>
      </c>
      <c r="H117" s="64"/>
      <c r="I117" s="65">
        <f t="shared" si="7"/>
        <v>0.68194444444444346</v>
      </c>
      <c r="J117" s="64"/>
      <c r="K117" s="66">
        <f t="shared" si="8"/>
        <v>0.68888888888888788</v>
      </c>
      <c r="L117" s="64"/>
    </row>
    <row r="118" spans="1:12" ht="18.75" customHeight="1" x14ac:dyDescent="0.25">
      <c r="A118" s="53">
        <f>'Prezenční listina'!A117</f>
        <v>115</v>
      </c>
      <c r="B118" s="54">
        <f>'Prezenční listina'!B117</f>
        <v>0</v>
      </c>
      <c r="C118" s="54">
        <f>'Prezenční listina'!C117</f>
        <v>0</v>
      </c>
      <c r="D118" s="55">
        <f>'Prezenční listina'!D117</f>
        <v>0</v>
      </c>
      <c r="E118" s="56">
        <f>E117+$J$2</f>
        <v>0.67291666666666572</v>
      </c>
      <c r="F118" s="57"/>
      <c r="G118" s="58">
        <f t="shared" ref="G118:G181" si="9">E118+$H$2</f>
        <v>0.67986111111111014</v>
      </c>
      <c r="H118" s="57"/>
      <c r="I118" s="58">
        <f t="shared" ref="I118:I181" si="10">G118+$H$2</f>
        <v>0.68680555555555456</v>
      </c>
      <c r="J118" s="57"/>
      <c r="K118" s="59">
        <f t="shared" ref="K118:K181" si="11">I118+$H$2</f>
        <v>0.69374999999999898</v>
      </c>
      <c r="L118" s="57"/>
    </row>
    <row r="119" spans="1:12" ht="18.75" customHeight="1" thickBot="1" x14ac:dyDescent="0.3">
      <c r="A119" s="60">
        <f>'Prezenční listina'!A118</f>
        <v>116</v>
      </c>
      <c r="B119" s="61">
        <f>'Prezenční listina'!B118</f>
        <v>0</v>
      </c>
      <c r="C119" s="61">
        <f>'Prezenční listina'!C118</f>
        <v>0</v>
      </c>
      <c r="D119" s="62">
        <f>'Prezenční listina'!D118</f>
        <v>0</v>
      </c>
      <c r="E119" s="63">
        <f>E117+$J$2</f>
        <v>0.67291666666666572</v>
      </c>
      <c r="F119" s="64"/>
      <c r="G119" s="65">
        <f t="shared" si="9"/>
        <v>0.67986111111111014</v>
      </c>
      <c r="H119" s="64"/>
      <c r="I119" s="65">
        <f t="shared" si="10"/>
        <v>0.68680555555555456</v>
      </c>
      <c r="J119" s="64"/>
      <c r="K119" s="66">
        <f t="shared" si="11"/>
        <v>0.69374999999999898</v>
      </c>
      <c r="L119" s="64"/>
    </row>
    <row r="120" spans="1:12" ht="18.75" customHeight="1" x14ac:dyDescent="0.25">
      <c r="A120" s="53">
        <f>'Prezenční listina'!A119</f>
        <v>117</v>
      </c>
      <c r="B120" s="54">
        <f>'Prezenční listina'!B119</f>
        <v>0</v>
      </c>
      <c r="C120" s="54">
        <f>'Prezenční listina'!C119</f>
        <v>0</v>
      </c>
      <c r="D120" s="55">
        <f>'Prezenční listina'!D119</f>
        <v>0</v>
      </c>
      <c r="E120" s="56">
        <f>E119+$J$2</f>
        <v>0.67777777777777681</v>
      </c>
      <c r="F120" s="57"/>
      <c r="G120" s="58">
        <f t="shared" si="9"/>
        <v>0.68472222222222123</v>
      </c>
      <c r="H120" s="57"/>
      <c r="I120" s="58">
        <f t="shared" si="10"/>
        <v>0.69166666666666565</v>
      </c>
      <c r="J120" s="57"/>
      <c r="K120" s="59">
        <f t="shared" si="11"/>
        <v>0.69861111111111007</v>
      </c>
      <c r="L120" s="57"/>
    </row>
    <row r="121" spans="1:12" ht="18.75" customHeight="1" thickBot="1" x14ac:dyDescent="0.3">
      <c r="A121" s="60">
        <f>'Prezenční listina'!A120</f>
        <v>118</v>
      </c>
      <c r="B121" s="61">
        <f>'Prezenční listina'!B120</f>
        <v>0</v>
      </c>
      <c r="C121" s="61">
        <f>'Prezenční listina'!C120</f>
        <v>0</v>
      </c>
      <c r="D121" s="62">
        <f>'Prezenční listina'!D120</f>
        <v>0</v>
      </c>
      <c r="E121" s="63">
        <f>E119+$J$2</f>
        <v>0.67777777777777681</v>
      </c>
      <c r="F121" s="64"/>
      <c r="G121" s="65">
        <f t="shared" si="9"/>
        <v>0.68472222222222123</v>
      </c>
      <c r="H121" s="64"/>
      <c r="I121" s="65">
        <f t="shared" si="10"/>
        <v>0.69166666666666565</v>
      </c>
      <c r="J121" s="64"/>
      <c r="K121" s="66">
        <f t="shared" si="11"/>
        <v>0.69861111111111007</v>
      </c>
      <c r="L121" s="64"/>
    </row>
    <row r="122" spans="1:12" ht="18.75" customHeight="1" x14ac:dyDescent="0.25">
      <c r="A122" s="53">
        <f>'Prezenční listina'!A121</f>
        <v>119</v>
      </c>
      <c r="B122" s="54">
        <f>'Prezenční listina'!B121</f>
        <v>0</v>
      </c>
      <c r="C122" s="54">
        <f>'Prezenční listina'!C121</f>
        <v>0</v>
      </c>
      <c r="D122" s="55">
        <f>'Prezenční listina'!D121</f>
        <v>0</v>
      </c>
      <c r="E122" s="56">
        <f>E121+$J$2</f>
        <v>0.68263888888888791</v>
      </c>
      <c r="F122" s="57"/>
      <c r="G122" s="58">
        <f t="shared" si="9"/>
        <v>0.68958333333333233</v>
      </c>
      <c r="H122" s="57"/>
      <c r="I122" s="58">
        <f t="shared" si="10"/>
        <v>0.69652777777777675</v>
      </c>
      <c r="J122" s="57"/>
      <c r="K122" s="59">
        <f t="shared" si="11"/>
        <v>0.70347222222222117</v>
      </c>
      <c r="L122" s="57"/>
    </row>
    <row r="123" spans="1:12" ht="18.75" customHeight="1" thickBot="1" x14ac:dyDescent="0.3">
      <c r="A123" s="60">
        <f>'Prezenční listina'!A122</f>
        <v>120</v>
      </c>
      <c r="B123" s="61">
        <f>'Prezenční listina'!B122</f>
        <v>0</v>
      </c>
      <c r="C123" s="61">
        <f>'Prezenční listina'!C122</f>
        <v>0</v>
      </c>
      <c r="D123" s="62">
        <f>'Prezenční listina'!D122</f>
        <v>0</v>
      </c>
      <c r="E123" s="63">
        <f>E121+$J$2</f>
        <v>0.68263888888888791</v>
      </c>
      <c r="F123" s="64"/>
      <c r="G123" s="65">
        <f t="shared" si="9"/>
        <v>0.68958333333333233</v>
      </c>
      <c r="H123" s="64"/>
      <c r="I123" s="65">
        <f t="shared" si="10"/>
        <v>0.69652777777777675</v>
      </c>
      <c r="J123" s="64"/>
      <c r="K123" s="66">
        <f t="shared" si="11"/>
        <v>0.70347222222222117</v>
      </c>
      <c r="L123" s="64"/>
    </row>
    <row r="124" spans="1:12" ht="18.75" customHeight="1" x14ac:dyDescent="0.25">
      <c r="A124" s="53">
        <f>'Prezenční listina'!A123</f>
        <v>121</v>
      </c>
      <c r="B124" s="54">
        <f>'Prezenční listina'!B123</f>
        <v>0</v>
      </c>
      <c r="C124" s="54">
        <f>'Prezenční listina'!C123</f>
        <v>0</v>
      </c>
      <c r="D124" s="55">
        <f>'Prezenční listina'!D123</f>
        <v>0</v>
      </c>
      <c r="E124" s="56">
        <f>E123+$J$2</f>
        <v>0.687499999999999</v>
      </c>
      <c r="F124" s="57"/>
      <c r="G124" s="58">
        <f t="shared" si="9"/>
        <v>0.69444444444444342</v>
      </c>
      <c r="H124" s="57"/>
      <c r="I124" s="58">
        <f t="shared" si="10"/>
        <v>0.70138888888888784</v>
      </c>
      <c r="J124" s="57"/>
      <c r="K124" s="59">
        <f t="shared" si="11"/>
        <v>0.70833333333333226</v>
      </c>
      <c r="L124" s="57"/>
    </row>
    <row r="125" spans="1:12" ht="18.75" customHeight="1" thickBot="1" x14ac:dyDescent="0.3">
      <c r="A125" s="60">
        <f>'Prezenční listina'!A124</f>
        <v>122</v>
      </c>
      <c r="B125" s="61">
        <f>'Prezenční listina'!B124</f>
        <v>0</v>
      </c>
      <c r="C125" s="61">
        <f>'Prezenční listina'!C124</f>
        <v>0</v>
      </c>
      <c r="D125" s="62">
        <f>'Prezenční listina'!D124</f>
        <v>0</v>
      </c>
      <c r="E125" s="63">
        <f>E123+$J$2</f>
        <v>0.687499999999999</v>
      </c>
      <c r="F125" s="64"/>
      <c r="G125" s="65">
        <f t="shared" si="9"/>
        <v>0.69444444444444342</v>
      </c>
      <c r="H125" s="64"/>
      <c r="I125" s="65">
        <f t="shared" si="10"/>
        <v>0.70138888888888784</v>
      </c>
      <c r="J125" s="64"/>
      <c r="K125" s="66">
        <f t="shared" si="11"/>
        <v>0.70833333333333226</v>
      </c>
      <c r="L125" s="64"/>
    </row>
    <row r="126" spans="1:12" ht="18.75" customHeight="1" x14ac:dyDescent="0.25">
      <c r="A126" s="53">
        <f>'Prezenční listina'!A125</f>
        <v>123</v>
      </c>
      <c r="B126" s="54">
        <f>'Prezenční listina'!B125</f>
        <v>0</v>
      </c>
      <c r="C126" s="54">
        <f>'Prezenční listina'!C125</f>
        <v>0</v>
      </c>
      <c r="D126" s="55">
        <f>'Prezenční listina'!D125</f>
        <v>0</v>
      </c>
      <c r="E126" s="56">
        <f>E125+$J$2</f>
        <v>0.69236111111111009</v>
      </c>
      <c r="F126" s="57"/>
      <c r="G126" s="58">
        <f t="shared" si="9"/>
        <v>0.69930555555555451</v>
      </c>
      <c r="H126" s="57"/>
      <c r="I126" s="58">
        <f t="shared" si="10"/>
        <v>0.70624999999999893</v>
      </c>
      <c r="J126" s="57"/>
      <c r="K126" s="59">
        <f t="shared" si="11"/>
        <v>0.71319444444444335</v>
      </c>
      <c r="L126" s="57"/>
    </row>
    <row r="127" spans="1:12" ht="18.75" customHeight="1" thickBot="1" x14ac:dyDescent="0.3">
      <c r="A127" s="60">
        <f>'Prezenční listina'!A126</f>
        <v>124</v>
      </c>
      <c r="B127" s="61">
        <f>'Prezenční listina'!B126</f>
        <v>0</v>
      </c>
      <c r="C127" s="61">
        <f>'Prezenční listina'!C126</f>
        <v>0</v>
      </c>
      <c r="D127" s="62">
        <f>'Prezenční listina'!D126</f>
        <v>0</v>
      </c>
      <c r="E127" s="63">
        <f>E125+$J$2</f>
        <v>0.69236111111111009</v>
      </c>
      <c r="F127" s="64"/>
      <c r="G127" s="65">
        <f t="shared" si="9"/>
        <v>0.69930555555555451</v>
      </c>
      <c r="H127" s="64"/>
      <c r="I127" s="65">
        <f t="shared" si="10"/>
        <v>0.70624999999999893</v>
      </c>
      <c r="J127" s="64"/>
      <c r="K127" s="66">
        <f t="shared" si="11"/>
        <v>0.71319444444444335</v>
      </c>
      <c r="L127" s="64"/>
    </row>
    <row r="128" spans="1:12" ht="18.75" customHeight="1" x14ac:dyDescent="0.25">
      <c r="A128" s="53">
        <f>'Prezenční listina'!A127</f>
        <v>125</v>
      </c>
      <c r="B128" s="54">
        <f>'Prezenční listina'!B127</f>
        <v>0</v>
      </c>
      <c r="C128" s="54">
        <f>'Prezenční listina'!C127</f>
        <v>0</v>
      </c>
      <c r="D128" s="55">
        <f>'Prezenční listina'!D127</f>
        <v>0</v>
      </c>
      <c r="E128" s="56">
        <f>E127+$J$2</f>
        <v>0.69722222222222119</v>
      </c>
      <c r="F128" s="57"/>
      <c r="G128" s="58">
        <f t="shared" si="9"/>
        <v>0.70416666666666561</v>
      </c>
      <c r="H128" s="57"/>
      <c r="I128" s="58">
        <f t="shared" si="10"/>
        <v>0.71111111111111003</v>
      </c>
      <c r="J128" s="57"/>
      <c r="K128" s="59">
        <f t="shared" si="11"/>
        <v>0.71805555555555445</v>
      </c>
      <c r="L128" s="57"/>
    </row>
    <row r="129" spans="1:12" ht="18.75" customHeight="1" thickBot="1" x14ac:dyDescent="0.3">
      <c r="A129" s="60">
        <f>'Prezenční listina'!A128</f>
        <v>126</v>
      </c>
      <c r="B129" s="61">
        <f>'Prezenční listina'!B128</f>
        <v>0</v>
      </c>
      <c r="C129" s="61">
        <f>'Prezenční listina'!C128</f>
        <v>0</v>
      </c>
      <c r="D129" s="62">
        <f>'Prezenční listina'!D128</f>
        <v>0</v>
      </c>
      <c r="E129" s="63">
        <f>E127+$J$2</f>
        <v>0.69722222222222119</v>
      </c>
      <c r="F129" s="67"/>
      <c r="G129" s="68">
        <f t="shared" si="9"/>
        <v>0.70416666666666561</v>
      </c>
      <c r="H129" s="67"/>
      <c r="I129" s="68">
        <f t="shared" si="10"/>
        <v>0.71111111111111003</v>
      </c>
      <c r="J129" s="67"/>
      <c r="K129" s="69">
        <f t="shared" si="11"/>
        <v>0.71805555555555445</v>
      </c>
      <c r="L129" s="67"/>
    </row>
    <row r="130" spans="1:12" ht="18.75" customHeight="1" x14ac:dyDescent="0.25">
      <c r="A130" s="53">
        <f>'Prezenční listina'!A129</f>
        <v>127</v>
      </c>
      <c r="B130" s="54">
        <f>'Prezenční listina'!B129</f>
        <v>0</v>
      </c>
      <c r="C130" s="54">
        <f>'Prezenční listina'!C129</f>
        <v>0</v>
      </c>
      <c r="D130" s="55">
        <f>'Prezenční listina'!D129</f>
        <v>0</v>
      </c>
      <c r="E130" s="56">
        <f>E129+$J$2</f>
        <v>0.70208333333333228</v>
      </c>
      <c r="F130" s="57"/>
      <c r="G130" s="58">
        <f t="shared" si="9"/>
        <v>0.7090277777777767</v>
      </c>
      <c r="H130" s="57"/>
      <c r="I130" s="58">
        <f t="shared" si="10"/>
        <v>0.71597222222222112</v>
      </c>
      <c r="J130" s="57"/>
      <c r="K130" s="59">
        <f t="shared" si="11"/>
        <v>0.72291666666666554</v>
      </c>
      <c r="L130" s="57"/>
    </row>
    <row r="131" spans="1:12" ht="18.75" customHeight="1" thickBot="1" x14ac:dyDescent="0.3">
      <c r="A131" s="60">
        <f>'Prezenční listina'!A130</f>
        <v>128</v>
      </c>
      <c r="B131" s="61">
        <f>'Prezenční listina'!B130</f>
        <v>0</v>
      </c>
      <c r="C131" s="61">
        <f>'Prezenční listina'!C130</f>
        <v>0</v>
      </c>
      <c r="D131" s="62">
        <f>'Prezenční listina'!D130</f>
        <v>0</v>
      </c>
      <c r="E131" s="63">
        <f>E129+$J$2</f>
        <v>0.70208333333333228</v>
      </c>
      <c r="F131" s="64"/>
      <c r="G131" s="65">
        <f t="shared" si="9"/>
        <v>0.7090277777777767</v>
      </c>
      <c r="H131" s="64"/>
      <c r="I131" s="65">
        <f t="shared" si="10"/>
        <v>0.71597222222222112</v>
      </c>
      <c r="J131" s="64"/>
      <c r="K131" s="66">
        <f t="shared" si="11"/>
        <v>0.72291666666666554</v>
      </c>
      <c r="L131" s="64"/>
    </row>
    <row r="132" spans="1:12" ht="18.75" customHeight="1" x14ac:dyDescent="0.25">
      <c r="A132" s="53">
        <f>'Prezenční listina'!A131</f>
        <v>129</v>
      </c>
      <c r="B132" s="54">
        <f>'Prezenční listina'!B131</f>
        <v>0</v>
      </c>
      <c r="C132" s="54">
        <f>'Prezenční listina'!C131</f>
        <v>0</v>
      </c>
      <c r="D132" s="55">
        <f>'Prezenční listina'!D131</f>
        <v>0</v>
      </c>
      <c r="E132" s="56">
        <f>E131+$J$2</f>
        <v>0.70694444444444338</v>
      </c>
      <c r="F132" s="57"/>
      <c r="G132" s="58">
        <f t="shared" si="9"/>
        <v>0.7138888888888878</v>
      </c>
      <c r="H132" s="57"/>
      <c r="I132" s="58">
        <f t="shared" si="10"/>
        <v>0.72083333333333222</v>
      </c>
      <c r="J132" s="57"/>
      <c r="K132" s="59">
        <f t="shared" si="11"/>
        <v>0.72777777777777664</v>
      </c>
      <c r="L132" s="57"/>
    </row>
    <row r="133" spans="1:12" ht="18.75" customHeight="1" thickBot="1" x14ac:dyDescent="0.3">
      <c r="A133" s="60">
        <f>'Prezenční listina'!A132</f>
        <v>130</v>
      </c>
      <c r="B133" s="61">
        <f>'Prezenční listina'!B132</f>
        <v>0</v>
      </c>
      <c r="C133" s="61">
        <f>'Prezenční listina'!C132</f>
        <v>0</v>
      </c>
      <c r="D133" s="62">
        <f>'Prezenční listina'!D132</f>
        <v>0</v>
      </c>
      <c r="E133" s="63">
        <f>E131+$J$2</f>
        <v>0.70694444444444338</v>
      </c>
      <c r="F133" s="64"/>
      <c r="G133" s="65">
        <f t="shared" si="9"/>
        <v>0.7138888888888878</v>
      </c>
      <c r="H133" s="64"/>
      <c r="I133" s="65">
        <f t="shared" si="10"/>
        <v>0.72083333333333222</v>
      </c>
      <c r="J133" s="64"/>
      <c r="K133" s="66">
        <f t="shared" si="11"/>
        <v>0.72777777777777664</v>
      </c>
      <c r="L133" s="64"/>
    </row>
    <row r="134" spans="1:12" ht="18.75" customHeight="1" x14ac:dyDescent="0.25">
      <c r="A134" s="53">
        <f>'Prezenční listina'!A133</f>
        <v>131</v>
      </c>
      <c r="B134" s="54">
        <f>'Prezenční listina'!B133</f>
        <v>0</v>
      </c>
      <c r="C134" s="54">
        <f>'Prezenční listina'!C133</f>
        <v>0</v>
      </c>
      <c r="D134" s="55">
        <f>'Prezenční listina'!D133</f>
        <v>0</v>
      </c>
      <c r="E134" s="56">
        <f>E133+$J$2</f>
        <v>0.71180555555555447</v>
      </c>
      <c r="F134" s="57"/>
      <c r="G134" s="58">
        <f t="shared" si="9"/>
        <v>0.71874999999999889</v>
      </c>
      <c r="H134" s="57"/>
      <c r="I134" s="58">
        <f t="shared" si="10"/>
        <v>0.72569444444444331</v>
      </c>
      <c r="J134" s="57"/>
      <c r="K134" s="59">
        <f t="shared" si="11"/>
        <v>0.73263888888888773</v>
      </c>
      <c r="L134" s="57"/>
    </row>
    <row r="135" spans="1:12" ht="18.75" customHeight="1" thickBot="1" x14ac:dyDescent="0.3">
      <c r="A135" s="60">
        <f>'Prezenční listina'!A134</f>
        <v>132</v>
      </c>
      <c r="B135" s="61">
        <f>'Prezenční listina'!B134</f>
        <v>0</v>
      </c>
      <c r="C135" s="61">
        <f>'Prezenční listina'!C134</f>
        <v>0</v>
      </c>
      <c r="D135" s="62">
        <f>'Prezenční listina'!D134</f>
        <v>0</v>
      </c>
      <c r="E135" s="63">
        <f>E133+$J$2</f>
        <v>0.71180555555555447</v>
      </c>
      <c r="F135" s="64"/>
      <c r="G135" s="65">
        <f t="shared" si="9"/>
        <v>0.71874999999999889</v>
      </c>
      <c r="H135" s="64"/>
      <c r="I135" s="65">
        <f t="shared" si="10"/>
        <v>0.72569444444444331</v>
      </c>
      <c r="J135" s="64"/>
      <c r="K135" s="66">
        <f t="shared" si="11"/>
        <v>0.73263888888888773</v>
      </c>
      <c r="L135" s="64"/>
    </row>
    <row r="136" spans="1:12" ht="18.75" customHeight="1" x14ac:dyDescent="0.25">
      <c r="A136" s="53">
        <f>'Prezenční listina'!A135</f>
        <v>133</v>
      </c>
      <c r="B136" s="54">
        <f>'Prezenční listina'!B135</f>
        <v>0</v>
      </c>
      <c r="C136" s="54">
        <f>'Prezenční listina'!C135</f>
        <v>0</v>
      </c>
      <c r="D136" s="55">
        <f>'Prezenční listina'!D135</f>
        <v>0</v>
      </c>
      <c r="E136" s="56">
        <f>E135+$J$2</f>
        <v>0.71666666666666556</v>
      </c>
      <c r="F136" s="57"/>
      <c r="G136" s="58">
        <f t="shared" si="9"/>
        <v>0.72361111111110998</v>
      </c>
      <c r="H136" s="57"/>
      <c r="I136" s="58">
        <f t="shared" si="10"/>
        <v>0.7305555555555544</v>
      </c>
      <c r="J136" s="57"/>
      <c r="K136" s="59">
        <f t="shared" si="11"/>
        <v>0.73749999999999882</v>
      </c>
      <c r="L136" s="57"/>
    </row>
    <row r="137" spans="1:12" ht="18.75" customHeight="1" thickBot="1" x14ac:dyDescent="0.3">
      <c r="A137" s="60">
        <f>'Prezenční listina'!A136</f>
        <v>134</v>
      </c>
      <c r="B137" s="61">
        <f>'Prezenční listina'!B136</f>
        <v>0</v>
      </c>
      <c r="C137" s="61">
        <f>'Prezenční listina'!C136</f>
        <v>0</v>
      </c>
      <c r="D137" s="62">
        <f>'Prezenční listina'!D136</f>
        <v>0</v>
      </c>
      <c r="E137" s="63">
        <f>E135+$J$2</f>
        <v>0.71666666666666556</v>
      </c>
      <c r="F137" s="64"/>
      <c r="G137" s="65">
        <f t="shared" si="9"/>
        <v>0.72361111111110998</v>
      </c>
      <c r="H137" s="64"/>
      <c r="I137" s="65">
        <f t="shared" si="10"/>
        <v>0.7305555555555544</v>
      </c>
      <c r="J137" s="64"/>
      <c r="K137" s="66">
        <f t="shared" si="11"/>
        <v>0.73749999999999882</v>
      </c>
      <c r="L137" s="64"/>
    </row>
    <row r="138" spans="1:12" ht="18.75" customHeight="1" x14ac:dyDescent="0.25">
      <c r="A138" s="53">
        <f>'Prezenční listina'!A137</f>
        <v>135</v>
      </c>
      <c r="B138" s="54">
        <f>'Prezenční listina'!B137</f>
        <v>0</v>
      </c>
      <c r="C138" s="54">
        <f>'Prezenční listina'!C137</f>
        <v>0</v>
      </c>
      <c r="D138" s="55">
        <f>'Prezenční listina'!D137</f>
        <v>0</v>
      </c>
      <c r="E138" s="56">
        <f>E137+$J$2</f>
        <v>0.72152777777777666</v>
      </c>
      <c r="F138" s="57"/>
      <c r="G138" s="58">
        <f t="shared" si="9"/>
        <v>0.72847222222222108</v>
      </c>
      <c r="H138" s="57"/>
      <c r="I138" s="58">
        <f t="shared" si="10"/>
        <v>0.7354166666666655</v>
      </c>
      <c r="J138" s="57"/>
      <c r="K138" s="59">
        <f t="shared" si="11"/>
        <v>0.74236111111110992</v>
      </c>
      <c r="L138" s="57"/>
    </row>
    <row r="139" spans="1:12" ht="18.75" customHeight="1" thickBot="1" x14ac:dyDescent="0.3">
      <c r="A139" s="60">
        <f>'Prezenční listina'!A138</f>
        <v>136</v>
      </c>
      <c r="B139" s="61">
        <f>'Prezenční listina'!B138</f>
        <v>0</v>
      </c>
      <c r="C139" s="61">
        <f>'Prezenční listina'!C138</f>
        <v>0</v>
      </c>
      <c r="D139" s="62">
        <f>'Prezenční listina'!D138</f>
        <v>0</v>
      </c>
      <c r="E139" s="63">
        <f>E137+$J$2</f>
        <v>0.72152777777777666</v>
      </c>
      <c r="F139" s="64"/>
      <c r="G139" s="65">
        <f t="shared" si="9"/>
        <v>0.72847222222222108</v>
      </c>
      <c r="H139" s="64"/>
      <c r="I139" s="65">
        <f t="shared" si="10"/>
        <v>0.7354166666666655</v>
      </c>
      <c r="J139" s="64"/>
      <c r="K139" s="66">
        <f t="shared" si="11"/>
        <v>0.74236111111110992</v>
      </c>
      <c r="L139" s="64"/>
    </row>
    <row r="140" spans="1:12" ht="18.75" customHeight="1" x14ac:dyDescent="0.25">
      <c r="A140" s="53">
        <f>'Prezenční listina'!A139</f>
        <v>137</v>
      </c>
      <c r="B140" s="54">
        <f>'Prezenční listina'!B139</f>
        <v>0</v>
      </c>
      <c r="C140" s="54">
        <f>'Prezenční listina'!C139</f>
        <v>0</v>
      </c>
      <c r="D140" s="55">
        <f>'Prezenční listina'!D139</f>
        <v>0</v>
      </c>
      <c r="E140" s="56">
        <f>E139+$J$2</f>
        <v>0.72638888888888775</v>
      </c>
      <c r="F140" s="57"/>
      <c r="G140" s="58">
        <f t="shared" si="9"/>
        <v>0.73333333333333217</v>
      </c>
      <c r="H140" s="57"/>
      <c r="I140" s="58">
        <f t="shared" si="10"/>
        <v>0.74027777777777659</v>
      </c>
      <c r="J140" s="57"/>
      <c r="K140" s="59">
        <f t="shared" si="11"/>
        <v>0.74722222222222101</v>
      </c>
      <c r="L140" s="57"/>
    </row>
    <row r="141" spans="1:12" ht="18.75" customHeight="1" thickBot="1" x14ac:dyDescent="0.3">
      <c r="A141" s="60">
        <f>'Prezenční listina'!A140</f>
        <v>138</v>
      </c>
      <c r="B141" s="61">
        <f>'Prezenční listina'!B140</f>
        <v>0</v>
      </c>
      <c r="C141" s="61">
        <f>'Prezenční listina'!C140</f>
        <v>0</v>
      </c>
      <c r="D141" s="62">
        <f>'Prezenční listina'!D140</f>
        <v>0</v>
      </c>
      <c r="E141" s="63">
        <f>E139+$J$2</f>
        <v>0.72638888888888775</v>
      </c>
      <c r="F141" s="64"/>
      <c r="G141" s="65">
        <f t="shared" si="9"/>
        <v>0.73333333333333217</v>
      </c>
      <c r="H141" s="64"/>
      <c r="I141" s="65">
        <f t="shared" si="10"/>
        <v>0.74027777777777659</v>
      </c>
      <c r="J141" s="64"/>
      <c r="K141" s="66">
        <f t="shared" si="11"/>
        <v>0.74722222222222101</v>
      </c>
      <c r="L141" s="64"/>
    </row>
    <row r="142" spans="1:12" ht="18.75" customHeight="1" x14ac:dyDescent="0.25">
      <c r="A142" s="53">
        <f>'Prezenční listina'!A141</f>
        <v>139</v>
      </c>
      <c r="B142" s="54">
        <f>'Prezenční listina'!B141</f>
        <v>0</v>
      </c>
      <c r="C142" s="54">
        <f>'Prezenční listina'!C141</f>
        <v>0</v>
      </c>
      <c r="D142" s="55">
        <f>'Prezenční listina'!D141</f>
        <v>0</v>
      </c>
      <c r="E142" s="56">
        <f>E141+$J$2</f>
        <v>0.73124999999999885</v>
      </c>
      <c r="F142" s="57"/>
      <c r="G142" s="58">
        <f t="shared" si="9"/>
        <v>0.73819444444444327</v>
      </c>
      <c r="H142" s="57"/>
      <c r="I142" s="58">
        <f t="shared" si="10"/>
        <v>0.74513888888888768</v>
      </c>
      <c r="J142" s="57"/>
      <c r="K142" s="59">
        <f t="shared" si="11"/>
        <v>0.7520833333333321</v>
      </c>
      <c r="L142" s="57"/>
    </row>
    <row r="143" spans="1:12" ht="18.75" customHeight="1" thickBot="1" x14ac:dyDescent="0.3">
      <c r="A143" s="60">
        <f>'Prezenční listina'!A142</f>
        <v>140</v>
      </c>
      <c r="B143" s="61">
        <f>'Prezenční listina'!B142</f>
        <v>0</v>
      </c>
      <c r="C143" s="61">
        <f>'Prezenční listina'!C142</f>
        <v>0</v>
      </c>
      <c r="D143" s="62">
        <f>'Prezenční listina'!D142</f>
        <v>0</v>
      </c>
      <c r="E143" s="63">
        <f>E141+$J$2</f>
        <v>0.73124999999999885</v>
      </c>
      <c r="F143" s="64"/>
      <c r="G143" s="65">
        <f t="shared" si="9"/>
        <v>0.73819444444444327</v>
      </c>
      <c r="H143" s="64"/>
      <c r="I143" s="65">
        <f t="shared" si="10"/>
        <v>0.74513888888888768</v>
      </c>
      <c r="J143" s="64"/>
      <c r="K143" s="66">
        <f t="shared" si="11"/>
        <v>0.7520833333333321</v>
      </c>
      <c r="L143" s="64"/>
    </row>
    <row r="144" spans="1:12" ht="18.75" customHeight="1" x14ac:dyDescent="0.25">
      <c r="A144" s="53">
        <f>'Prezenční listina'!A143</f>
        <v>141</v>
      </c>
      <c r="B144" s="54">
        <f>'Prezenční listina'!B143</f>
        <v>0</v>
      </c>
      <c r="C144" s="54">
        <f>'Prezenční listina'!C143</f>
        <v>0</v>
      </c>
      <c r="D144" s="55">
        <f>'Prezenční listina'!D143</f>
        <v>0</v>
      </c>
      <c r="E144" s="56">
        <f>E143+$J$2</f>
        <v>0.73611111111110994</v>
      </c>
      <c r="F144" s="57"/>
      <c r="G144" s="58">
        <f t="shared" si="9"/>
        <v>0.74305555555555436</v>
      </c>
      <c r="H144" s="57"/>
      <c r="I144" s="58">
        <f t="shared" si="10"/>
        <v>0.74999999999999878</v>
      </c>
      <c r="J144" s="57"/>
      <c r="K144" s="59">
        <f t="shared" si="11"/>
        <v>0.7569444444444432</v>
      </c>
      <c r="L144" s="57"/>
    </row>
    <row r="145" spans="1:12" ht="18.75" customHeight="1" thickBot="1" x14ac:dyDescent="0.3">
      <c r="A145" s="60">
        <f>'Prezenční listina'!A144</f>
        <v>142</v>
      </c>
      <c r="B145" s="61">
        <f>'Prezenční listina'!B144</f>
        <v>0</v>
      </c>
      <c r="C145" s="61">
        <f>'Prezenční listina'!C144</f>
        <v>0</v>
      </c>
      <c r="D145" s="62">
        <f>'Prezenční listina'!D144</f>
        <v>0</v>
      </c>
      <c r="E145" s="63">
        <f>E143+$J$2</f>
        <v>0.73611111111110994</v>
      </c>
      <c r="F145" s="67"/>
      <c r="G145" s="68">
        <f t="shared" si="9"/>
        <v>0.74305555555555436</v>
      </c>
      <c r="H145" s="67"/>
      <c r="I145" s="68">
        <f t="shared" si="10"/>
        <v>0.74999999999999878</v>
      </c>
      <c r="J145" s="67"/>
      <c r="K145" s="69">
        <f t="shared" si="11"/>
        <v>0.7569444444444432</v>
      </c>
      <c r="L145" s="67"/>
    </row>
    <row r="146" spans="1:12" ht="18.75" customHeight="1" x14ac:dyDescent="0.25">
      <c r="A146" s="53">
        <f>'Prezenční listina'!A145</f>
        <v>143</v>
      </c>
      <c r="B146" s="54">
        <f>'Prezenční listina'!B145</f>
        <v>0</v>
      </c>
      <c r="C146" s="54">
        <f>'Prezenční listina'!C145</f>
        <v>0</v>
      </c>
      <c r="D146" s="55">
        <f>'Prezenční listina'!D145</f>
        <v>0</v>
      </c>
      <c r="E146" s="56">
        <f>E145+$J$2</f>
        <v>0.74097222222222103</v>
      </c>
      <c r="F146" s="57"/>
      <c r="G146" s="58">
        <f t="shared" si="9"/>
        <v>0.74791666666666545</v>
      </c>
      <c r="H146" s="57"/>
      <c r="I146" s="58">
        <f t="shared" si="10"/>
        <v>0.75486111111110987</v>
      </c>
      <c r="J146" s="57"/>
      <c r="K146" s="59">
        <f t="shared" si="11"/>
        <v>0.76180555555555429</v>
      </c>
      <c r="L146" s="57"/>
    </row>
    <row r="147" spans="1:12" ht="18.75" customHeight="1" thickBot="1" x14ac:dyDescent="0.3">
      <c r="A147" s="60">
        <f>'Prezenční listina'!A146</f>
        <v>144</v>
      </c>
      <c r="B147" s="61">
        <f>'Prezenční listina'!B146</f>
        <v>0</v>
      </c>
      <c r="C147" s="61">
        <f>'Prezenční listina'!C146</f>
        <v>0</v>
      </c>
      <c r="D147" s="62">
        <f>'Prezenční listina'!D146</f>
        <v>0</v>
      </c>
      <c r="E147" s="63">
        <f>E145+$J$2</f>
        <v>0.74097222222222103</v>
      </c>
      <c r="F147" s="64"/>
      <c r="G147" s="65">
        <f t="shared" si="9"/>
        <v>0.74791666666666545</v>
      </c>
      <c r="H147" s="64"/>
      <c r="I147" s="65">
        <f t="shared" si="10"/>
        <v>0.75486111111110987</v>
      </c>
      <c r="J147" s="64"/>
      <c r="K147" s="66">
        <f t="shared" si="11"/>
        <v>0.76180555555555429</v>
      </c>
      <c r="L147" s="64"/>
    </row>
    <row r="148" spans="1:12" ht="18.75" customHeight="1" x14ac:dyDescent="0.25">
      <c r="A148" s="53">
        <f>'Prezenční listina'!A147</f>
        <v>145</v>
      </c>
      <c r="B148" s="54">
        <f>'Prezenční listina'!B147</f>
        <v>0</v>
      </c>
      <c r="C148" s="54">
        <f>'Prezenční listina'!C147</f>
        <v>0</v>
      </c>
      <c r="D148" s="55">
        <f>'Prezenční listina'!D147</f>
        <v>0</v>
      </c>
      <c r="E148" s="56">
        <f>E147+$J$2</f>
        <v>0.74583333333333213</v>
      </c>
      <c r="F148" s="57"/>
      <c r="G148" s="58">
        <f t="shared" si="9"/>
        <v>0.75277777777777655</v>
      </c>
      <c r="H148" s="57"/>
      <c r="I148" s="58">
        <f t="shared" si="10"/>
        <v>0.75972222222222097</v>
      </c>
      <c r="J148" s="57"/>
      <c r="K148" s="59">
        <f t="shared" si="11"/>
        <v>0.76666666666666539</v>
      </c>
      <c r="L148" s="57"/>
    </row>
    <row r="149" spans="1:12" ht="18.75" customHeight="1" thickBot="1" x14ac:dyDescent="0.3">
      <c r="A149" s="60">
        <f>'Prezenční listina'!A148</f>
        <v>146</v>
      </c>
      <c r="B149" s="61">
        <f>'Prezenční listina'!B148</f>
        <v>0</v>
      </c>
      <c r="C149" s="61">
        <f>'Prezenční listina'!C148</f>
        <v>0</v>
      </c>
      <c r="D149" s="62">
        <f>'Prezenční listina'!D148</f>
        <v>0</v>
      </c>
      <c r="E149" s="63">
        <f>E147+$J$2</f>
        <v>0.74583333333333213</v>
      </c>
      <c r="F149" s="64"/>
      <c r="G149" s="65">
        <f t="shared" si="9"/>
        <v>0.75277777777777655</v>
      </c>
      <c r="H149" s="64"/>
      <c r="I149" s="65">
        <f t="shared" si="10"/>
        <v>0.75972222222222097</v>
      </c>
      <c r="J149" s="64"/>
      <c r="K149" s="66">
        <f t="shared" si="11"/>
        <v>0.76666666666666539</v>
      </c>
      <c r="L149" s="64"/>
    </row>
    <row r="150" spans="1:12" ht="18.75" customHeight="1" x14ac:dyDescent="0.25">
      <c r="A150" s="53">
        <f>'Prezenční listina'!A149</f>
        <v>147</v>
      </c>
      <c r="B150" s="54">
        <f>'Prezenční listina'!B149</f>
        <v>0</v>
      </c>
      <c r="C150" s="54">
        <f>'Prezenční listina'!C149</f>
        <v>0</v>
      </c>
      <c r="D150" s="55">
        <f>'Prezenční listina'!D149</f>
        <v>0</v>
      </c>
      <c r="E150" s="56">
        <f>E149+$J$2</f>
        <v>0.75069444444444322</v>
      </c>
      <c r="F150" s="57"/>
      <c r="G150" s="58">
        <f t="shared" si="9"/>
        <v>0.75763888888888764</v>
      </c>
      <c r="H150" s="57"/>
      <c r="I150" s="58">
        <f t="shared" si="10"/>
        <v>0.76458333333333206</v>
      </c>
      <c r="J150" s="57"/>
      <c r="K150" s="59">
        <f t="shared" si="11"/>
        <v>0.77152777777777648</v>
      </c>
      <c r="L150" s="57"/>
    </row>
    <row r="151" spans="1:12" ht="18.75" customHeight="1" thickBot="1" x14ac:dyDescent="0.3">
      <c r="A151" s="60">
        <f>'Prezenční listina'!A150</f>
        <v>148</v>
      </c>
      <c r="B151" s="61">
        <f>'Prezenční listina'!B150</f>
        <v>0</v>
      </c>
      <c r="C151" s="61">
        <f>'Prezenční listina'!C150</f>
        <v>0</v>
      </c>
      <c r="D151" s="62">
        <f>'Prezenční listina'!D150</f>
        <v>0</v>
      </c>
      <c r="E151" s="63">
        <f>E149+$J$2</f>
        <v>0.75069444444444322</v>
      </c>
      <c r="F151" s="64"/>
      <c r="G151" s="65">
        <f t="shared" si="9"/>
        <v>0.75763888888888764</v>
      </c>
      <c r="H151" s="64"/>
      <c r="I151" s="65">
        <f t="shared" si="10"/>
        <v>0.76458333333333206</v>
      </c>
      <c r="J151" s="64"/>
      <c r="K151" s="66">
        <f t="shared" si="11"/>
        <v>0.77152777777777648</v>
      </c>
      <c r="L151" s="64"/>
    </row>
    <row r="152" spans="1:12" ht="18.75" customHeight="1" x14ac:dyDescent="0.25">
      <c r="A152" s="53">
        <f>'Prezenční listina'!A151</f>
        <v>149</v>
      </c>
      <c r="B152" s="54">
        <f>'Prezenční listina'!B151</f>
        <v>0</v>
      </c>
      <c r="C152" s="54">
        <f>'Prezenční listina'!C151</f>
        <v>0</v>
      </c>
      <c r="D152" s="55">
        <f>'Prezenční listina'!D151</f>
        <v>0</v>
      </c>
      <c r="E152" s="56">
        <f>E151+$J$2</f>
        <v>0.75555555555555431</v>
      </c>
      <c r="F152" s="57"/>
      <c r="G152" s="58">
        <f t="shared" si="9"/>
        <v>0.76249999999999873</v>
      </c>
      <c r="H152" s="57"/>
      <c r="I152" s="58">
        <f t="shared" si="10"/>
        <v>0.76944444444444315</v>
      </c>
      <c r="J152" s="57"/>
      <c r="K152" s="59">
        <f t="shared" si="11"/>
        <v>0.77638888888888757</v>
      </c>
      <c r="L152" s="57"/>
    </row>
    <row r="153" spans="1:12" ht="18.75" customHeight="1" thickBot="1" x14ac:dyDescent="0.3">
      <c r="A153" s="60">
        <f>'Prezenční listina'!A152</f>
        <v>150</v>
      </c>
      <c r="B153" s="61">
        <f>'Prezenční listina'!B152</f>
        <v>0</v>
      </c>
      <c r="C153" s="61">
        <f>'Prezenční listina'!C152</f>
        <v>0</v>
      </c>
      <c r="D153" s="62">
        <f>'Prezenční listina'!D152</f>
        <v>0</v>
      </c>
      <c r="E153" s="63">
        <f>E151+$J$2</f>
        <v>0.75555555555555431</v>
      </c>
      <c r="F153" s="64"/>
      <c r="G153" s="65">
        <f t="shared" si="9"/>
        <v>0.76249999999999873</v>
      </c>
      <c r="H153" s="64"/>
      <c r="I153" s="65">
        <f t="shared" si="10"/>
        <v>0.76944444444444315</v>
      </c>
      <c r="J153" s="64"/>
      <c r="K153" s="66">
        <f t="shared" si="11"/>
        <v>0.77638888888888757</v>
      </c>
      <c r="L153" s="64"/>
    </row>
    <row r="154" spans="1:12" ht="18.75" customHeight="1" x14ac:dyDescent="0.25">
      <c r="A154" s="53">
        <f>'Prezenční listina'!A153</f>
        <v>151</v>
      </c>
      <c r="B154" s="54">
        <f>'Prezenční listina'!B153</f>
        <v>0</v>
      </c>
      <c r="C154" s="54">
        <f>'Prezenční listina'!C153</f>
        <v>0</v>
      </c>
      <c r="D154" s="55">
        <f>'Prezenční listina'!D153</f>
        <v>0</v>
      </c>
      <c r="E154" s="56">
        <f>E153+$J$2</f>
        <v>0.76041666666666541</v>
      </c>
      <c r="F154" s="57"/>
      <c r="G154" s="58">
        <f t="shared" si="9"/>
        <v>0.76736111111110983</v>
      </c>
      <c r="H154" s="57"/>
      <c r="I154" s="58">
        <f t="shared" si="10"/>
        <v>0.77430555555555425</v>
      </c>
      <c r="J154" s="57"/>
      <c r="K154" s="59">
        <f t="shared" si="11"/>
        <v>0.78124999999999867</v>
      </c>
      <c r="L154" s="57"/>
    </row>
    <row r="155" spans="1:12" ht="18.75" customHeight="1" thickBot="1" x14ac:dyDescent="0.3">
      <c r="A155" s="60">
        <f>'Prezenční listina'!A154</f>
        <v>152</v>
      </c>
      <c r="B155" s="61">
        <f>'Prezenční listina'!B154</f>
        <v>0</v>
      </c>
      <c r="C155" s="61">
        <f>'Prezenční listina'!C154</f>
        <v>0</v>
      </c>
      <c r="D155" s="62">
        <f>'Prezenční listina'!D154</f>
        <v>0</v>
      </c>
      <c r="E155" s="63">
        <f>E153+$J$2</f>
        <v>0.76041666666666541</v>
      </c>
      <c r="F155" s="64"/>
      <c r="G155" s="65">
        <f t="shared" si="9"/>
        <v>0.76736111111110983</v>
      </c>
      <c r="H155" s="64"/>
      <c r="I155" s="65">
        <f t="shared" si="10"/>
        <v>0.77430555555555425</v>
      </c>
      <c r="J155" s="64"/>
      <c r="K155" s="66">
        <f t="shared" si="11"/>
        <v>0.78124999999999867</v>
      </c>
      <c r="L155" s="64"/>
    </row>
    <row r="156" spans="1:12" ht="18.75" customHeight="1" x14ac:dyDescent="0.25">
      <c r="A156" s="53">
        <f>'Prezenční listina'!A155</f>
        <v>153</v>
      </c>
      <c r="B156" s="54">
        <f>'Prezenční listina'!B155</f>
        <v>0</v>
      </c>
      <c r="C156" s="54">
        <f>'Prezenční listina'!C155</f>
        <v>0</v>
      </c>
      <c r="D156" s="55">
        <f>'Prezenční listina'!D155</f>
        <v>0</v>
      </c>
      <c r="E156" s="56">
        <f>E155+$J$2</f>
        <v>0.7652777777777765</v>
      </c>
      <c r="F156" s="57"/>
      <c r="G156" s="58">
        <f t="shared" si="9"/>
        <v>0.77222222222222092</v>
      </c>
      <c r="H156" s="57"/>
      <c r="I156" s="58">
        <f t="shared" si="10"/>
        <v>0.77916666666666534</v>
      </c>
      <c r="J156" s="57"/>
      <c r="K156" s="59">
        <f t="shared" si="11"/>
        <v>0.78611111111110976</v>
      </c>
      <c r="L156" s="57"/>
    </row>
    <row r="157" spans="1:12" ht="18.75" customHeight="1" thickBot="1" x14ac:dyDescent="0.3">
      <c r="A157" s="60">
        <f>'Prezenční listina'!A156</f>
        <v>154</v>
      </c>
      <c r="B157" s="61">
        <f>'Prezenční listina'!B156</f>
        <v>0</v>
      </c>
      <c r="C157" s="61">
        <f>'Prezenční listina'!C156</f>
        <v>0</v>
      </c>
      <c r="D157" s="62">
        <f>'Prezenční listina'!D156</f>
        <v>0</v>
      </c>
      <c r="E157" s="63">
        <f>E155+$J$2</f>
        <v>0.7652777777777765</v>
      </c>
      <c r="F157" s="64"/>
      <c r="G157" s="65">
        <f t="shared" si="9"/>
        <v>0.77222222222222092</v>
      </c>
      <c r="H157" s="64"/>
      <c r="I157" s="65">
        <f t="shared" si="10"/>
        <v>0.77916666666666534</v>
      </c>
      <c r="J157" s="64"/>
      <c r="K157" s="66">
        <f t="shared" si="11"/>
        <v>0.78611111111110976</v>
      </c>
      <c r="L157" s="64"/>
    </row>
    <row r="158" spans="1:12" ht="18.75" customHeight="1" x14ac:dyDescent="0.25">
      <c r="A158" s="53">
        <f>'Prezenční listina'!A157</f>
        <v>155</v>
      </c>
      <c r="B158" s="54">
        <f>'Prezenční listina'!B157</f>
        <v>0</v>
      </c>
      <c r="C158" s="54">
        <f>'Prezenční listina'!C157</f>
        <v>0</v>
      </c>
      <c r="D158" s="55">
        <f>'Prezenční listina'!D157</f>
        <v>0</v>
      </c>
      <c r="E158" s="56">
        <f>E157+$J$2</f>
        <v>0.7701388888888876</v>
      </c>
      <c r="F158" s="57"/>
      <c r="G158" s="58">
        <f t="shared" si="9"/>
        <v>0.77708333333333202</v>
      </c>
      <c r="H158" s="57"/>
      <c r="I158" s="58">
        <f t="shared" si="10"/>
        <v>0.78402777777777644</v>
      </c>
      <c r="J158" s="57"/>
      <c r="K158" s="59">
        <f t="shared" si="11"/>
        <v>0.79097222222222086</v>
      </c>
      <c r="L158" s="57"/>
    </row>
    <row r="159" spans="1:12" ht="18.75" customHeight="1" thickBot="1" x14ac:dyDescent="0.3">
      <c r="A159" s="60">
        <f>'Prezenční listina'!A158</f>
        <v>156</v>
      </c>
      <c r="B159" s="61">
        <f>'Prezenční listina'!B158</f>
        <v>0</v>
      </c>
      <c r="C159" s="61">
        <f>'Prezenční listina'!C158</f>
        <v>0</v>
      </c>
      <c r="D159" s="62">
        <f>'Prezenční listina'!D158</f>
        <v>0</v>
      </c>
      <c r="E159" s="63">
        <f>E157+$J$2</f>
        <v>0.7701388888888876</v>
      </c>
      <c r="F159" s="64"/>
      <c r="G159" s="65">
        <f t="shared" si="9"/>
        <v>0.77708333333333202</v>
      </c>
      <c r="H159" s="64"/>
      <c r="I159" s="65">
        <f t="shared" si="10"/>
        <v>0.78402777777777644</v>
      </c>
      <c r="J159" s="64"/>
      <c r="K159" s="66">
        <f t="shared" si="11"/>
        <v>0.79097222222222086</v>
      </c>
      <c r="L159" s="64"/>
    </row>
    <row r="160" spans="1:12" ht="18.75" customHeight="1" x14ac:dyDescent="0.25">
      <c r="A160" s="53">
        <f>'Prezenční listina'!A159</f>
        <v>157</v>
      </c>
      <c r="B160" s="54">
        <f>'Prezenční listina'!B159</f>
        <v>0</v>
      </c>
      <c r="C160" s="54">
        <f>'Prezenční listina'!C159</f>
        <v>0</v>
      </c>
      <c r="D160" s="55">
        <f>'Prezenční listina'!D159</f>
        <v>0</v>
      </c>
      <c r="E160" s="56">
        <f>E159+$J$2</f>
        <v>0.77499999999999869</v>
      </c>
      <c r="F160" s="57"/>
      <c r="G160" s="58">
        <f t="shared" si="9"/>
        <v>0.78194444444444311</v>
      </c>
      <c r="H160" s="57"/>
      <c r="I160" s="58">
        <f t="shared" si="10"/>
        <v>0.78888888888888753</v>
      </c>
      <c r="J160" s="57"/>
      <c r="K160" s="59">
        <f t="shared" si="11"/>
        <v>0.79583333333333195</v>
      </c>
      <c r="L160" s="57"/>
    </row>
    <row r="161" spans="1:12" ht="18.75" customHeight="1" thickBot="1" x14ac:dyDescent="0.3">
      <c r="A161" s="60">
        <f>'Prezenční listina'!A160</f>
        <v>158</v>
      </c>
      <c r="B161" s="61">
        <f>'Prezenční listina'!B160</f>
        <v>0</v>
      </c>
      <c r="C161" s="61">
        <f>'Prezenční listina'!C160</f>
        <v>0</v>
      </c>
      <c r="D161" s="62">
        <f>'Prezenční listina'!D160</f>
        <v>0</v>
      </c>
      <c r="E161" s="63">
        <f>E159+$J$2</f>
        <v>0.77499999999999869</v>
      </c>
      <c r="F161" s="64"/>
      <c r="G161" s="65">
        <f t="shared" si="9"/>
        <v>0.78194444444444311</v>
      </c>
      <c r="H161" s="64"/>
      <c r="I161" s="65">
        <f t="shared" si="10"/>
        <v>0.78888888888888753</v>
      </c>
      <c r="J161" s="64"/>
      <c r="K161" s="66">
        <f t="shared" si="11"/>
        <v>0.79583333333333195</v>
      </c>
      <c r="L161" s="64"/>
    </row>
    <row r="162" spans="1:12" ht="18.75" customHeight="1" x14ac:dyDescent="0.25">
      <c r="A162" s="53">
        <f>'Prezenční listina'!A161</f>
        <v>159</v>
      </c>
      <c r="B162" s="54">
        <f>'Prezenční listina'!B161</f>
        <v>0</v>
      </c>
      <c r="C162" s="54">
        <f>'Prezenční listina'!C161</f>
        <v>0</v>
      </c>
      <c r="D162" s="55">
        <f>'Prezenční listina'!D161</f>
        <v>0</v>
      </c>
      <c r="E162" s="56">
        <f>E161+$J$2</f>
        <v>0.77986111111110978</v>
      </c>
      <c r="F162" s="57"/>
      <c r="G162" s="58">
        <f t="shared" si="9"/>
        <v>0.7868055555555542</v>
      </c>
      <c r="H162" s="57"/>
      <c r="I162" s="58">
        <f t="shared" si="10"/>
        <v>0.79374999999999862</v>
      </c>
      <c r="J162" s="57"/>
      <c r="K162" s="59">
        <f t="shared" si="11"/>
        <v>0.80069444444444304</v>
      </c>
      <c r="L162" s="57"/>
    </row>
    <row r="163" spans="1:12" ht="18.75" customHeight="1" thickBot="1" x14ac:dyDescent="0.3">
      <c r="A163" s="60">
        <f>'Prezenční listina'!A162</f>
        <v>160</v>
      </c>
      <c r="B163" s="61">
        <f>'Prezenční listina'!B162</f>
        <v>0</v>
      </c>
      <c r="C163" s="61">
        <f>'Prezenční listina'!C162</f>
        <v>0</v>
      </c>
      <c r="D163" s="62">
        <f>'Prezenční listina'!D162</f>
        <v>0</v>
      </c>
      <c r="E163" s="63">
        <f>E161+$J$2</f>
        <v>0.77986111111110978</v>
      </c>
      <c r="F163" s="67"/>
      <c r="G163" s="68">
        <f t="shared" si="9"/>
        <v>0.7868055555555542</v>
      </c>
      <c r="H163" s="67"/>
      <c r="I163" s="68">
        <f t="shared" si="10"/>
        <v>0.79374999999999862</v>
      </c>
      <c r="J163" s="67"/>
      <c r="K163" s="69">
        <f t="shared" si="11"/>
        <v>0.80069444444444304</v>
      </c>
      <c r="L163" s="67"/>
    </row>
    <row r="164" spans="1:12" ht="18.75" customHeight="1" x14ac:dyDescent="0.25">
      <c r="A164" s="53">
        <f>'Prezenční listina'!A163</f>
        <v>161</v>
      </c>
      <c r="B164" s="54">
        <f>'Prezenční listina'!B163</f>
        <v>0</v>
      </c>
      <c r="C164" s="54">
        <f>'Prezenční listina'!C163</f>
        <v>0</v>
      </c>
      <c r="D164" s="55">
        <f>'Prezenční listina'!D163</f>
        <v>0</v>
      </c>
      <c r="E164" s="56">
        <f>E163+$J$2</f>
        <v>0.78472222222222088</v>
      </c>
      <c r="F164" s="57"/>
      <c r="G164" s="58">
        <f t="shared" si="9"/>
        <v>0.7916666666666653</v>
      </c>
      <c r="H164" s="57"/>
      <c r="I164" s="58">
        <f t="shared" si="10"/>
        <v>0.79861111111110972</v>
      </c>
      <c r="J164" s="57"/>
      <c r="K164" s="59">
        <f t="shared" si="11"/>
        <v>0.80555555555555414</v>
      </c>
      <c r="L164" s="57"/>
    </row>
    <row r="165" spans="1:12" ht="18.75" customHeight="1" thickBot="1" x14ac:dyDescent="0.3">
      <c r="A165" s="60">
        <f>'Prezenční listina'!A164</f>
        <v>162</v>
      </c>
      <c r="B165" s="61">
        <f>'Prezenční listina'!B164</f>
        <v>0</v>
      </c>
      <c r="C165" s="61">
        <f>'Prezenční listina'!C164</f>
        <v>0</v>
      </c>
      <c r="D165" s="62">
        <f>'Prezenční listina'!D164</f>
        <v>0</v>
      </c>
      <c r="E165" s="63">
        <f>E163+$J$2</f>
        <v>0.78472222222222088</v>
      </c>
      <c r="F165" s="64"/>
      <c r="G165" s="65">
        <f t="shared" si="9"/>
        <v>0.7916666666666653</v>
      </c>
      <c r="H165" s="64"/>
      <c r="I165" s="65">
        <f t="shared" si="10"/>
        <v>0.79861111111110972</v>
      </c>
      <c r="J165" s="64"/>
      <c r="K165" s="66">
        <f t="shared" si="11"/>
        <v>0.80555555555555414</v>
      </c>
      <c r="L165" s="64"/>
    </row>
    <row r="166" spans="1:12" ht="18.75" customHeight="1" x14ac:dyDescent="0.25">
      <c r="A166" s="53">
        <f>'Prezenční listina'!A165</f>
        <v>163</v>
      </c>
      <c r="B166" s="54">
        <f>'Prezenční listina'!B165</f>
        <v>0</v>
      </c>
      <c r="C166" s="54">
        <f>'Prezenční listina'!C165</f>
        <v>0</v>
      </c>
      <c r="D166" s="55">
        <f>'Prezenční listina'!D165</f>
        <v>0</v>
      </c>
      <c r="E166" s="56">
        <f>E165+$J$2</f>
        <v>0.78958333333333197</v>
      </c>
      <c r="F166" s="57"/>
      <c r="G166" s="58">
        <f t="shared" si="9"/>
        <v>0.79652777777777639</v>
      </c>
      <c r="H166" s="57"/>
      <c r="I166" s="58">
        <f t="shared" si="10"/>
        <v>0.80347222222222081</v>
      </c>
      <c r="J166" s="57"/>
      <c r="K166" s="59">
        <f t="shared" si="11"/>
        <v>0.81041666666666523</v>
      </c>
      <c r="L166" s="57"/>
    </row>
    <row r="167" spans="1:12" ht="18.75" customHeight="1" thickBot="1" x14ac:dyDescent="0.3">
      <c r="A167" s="60">
        <f>'Prezenční listina'!A166</f>
        <v>164</v>
      </c>
      <c r="B167" s="61">
        <f>'Prezenční listina'!B166</f>
        <v>0</v>
      </c>
      <c r="C167" s="61">
        <f>'Prezenční listina'!C166</f>
        <v>0</v>
      </c>
      <c r="D167" s="62">
        <f>'Prezenční listina'!D166</f>
        <v>0</v>
      </c>
      <c r="E167" s="63">
        <f>E165+$J$2</f>
        <v>0.78958333333333197</v>
      </c>
      <c r="F167" s="64"/>
      <c r="G167" s="65">
        <f t="shared" si="9"/>
        <v>0.79652777777777639</v>
      </c>
      <c r="H167" s="64"/>
      <c r="I167" s="65">
        <f t="shared" si="10"/>
        <v>0.80347222222222081</v>
      </c>
      <c r="J167" s="64"/>
      <c r="K167" s="66">
        <f t="shared" si="11"/>
        <v>0.81041666666666523</v>
      </c>
      <c r="L167" s="64"/>
    </row>
    <row r="168" spans="1:12" ht="18.75" customHeight="1" x14ac:dyDescent="0.25">
      <c r="A168" s="53">
        <f>'Prezenční listina'!A167</f>
        <v>165</v>
      </c>
      <c r="B168" s="54">
        <f>'Prezenční listina'!B167</f>
        <v>0</v>
      </c>
      <c r="C168" s="54">
        <f>'Prezenční listina'!C167</f>
        <v>0</v>
      </c>
      <c r="D168" s="55">
        <f>'Prezenční listina'!D167</f>
        <v>0</v>
      </c>
      <c r="E168" s="56">
        <f>E167+$J$2</f>
        <v>0.79444444444444307</v>
      </c>
      <c r="F168" s="57"/>
      <c r="G168" s="58">
        <f t="shared" si="9"/>
        <v>0.80138888888888749</v>
      </c>
      <c r="H168" s="57"/>
      <c r="I168" s="58">
        <f t="shared" si="10"/>
        <v>0.8083333333333319</v>
      </c>
      <c r="J168" s="57"/>
      <c r="K168" s="59">
        <f t="shared" si="11"/>
        <v>0.81527777777777632</v>
      </c>
      <c r="L168" s="57"/>
    </row>
    <row r="169" spans="1:12" ht="18.75" customHeight="1" thickBot="1" x14ac:dyDescent="0.3">
      <c r="A169" s="60">
        <f>'Prezenční listina'!A168</f>
        <v>166</v>
      </c>
      <c r="B169" s="61">
        <f>'Prezenční listina'!B168</f>
        <v>0</v>
      </c>
      <c r="C169" s="61">
        <f>'Prezenční listina'!C168</f>
        <v>0</v>
      </c>
      <c r="D169" s="62">
        <f>'Prezenční listina'!D168</f>
        <v>0</v>
      </c>
      <c r="E169" s="63">
        <f>E167+$J$2</f>
        <v>0.79444444444444307</v>
      </c>
      <c r="F169" s="64"/>
      <c r="G169" s="65">
        <f t="shared" si="9"/>
        <v>0.80138888888888749</v>
      </c>
      <c r="H169" s="64"/>
      <c r="I169" s="65">
        <f t="shared" si="10"/>
        <v>0.8083333333333319</v>
      </c>
      <c r="J169" s="64"/>
      <c r="K169" s="66">
        <f t="shared" si="11"/>
        <v>0.81527777777777632</v>
      </c>
      <c r="L169" s="64"/>
    </row>
    <row r="170" spans="1:12" ht="18.75" customHeight="1" x14ac:dyDescent="0.25">
      <c r="A170" s="53">
        <f>'Prezenční listina'!A169</f>
        <v>167</v>
      </c>
      <c r="B170" s="54">
        <f>'Prezenční listina'!B169</f>
        <v>0</v>
      </c>
      <c r="C170" s="54">
        <f>'Prezenční listina'!C169</f>
        <v>0</v>
      </c>
      <c r="D170" s="55">
        <f>'Prezenční listina'!D169</f>
        <v>0</v>
      </c>
      <c r="E170" s="56">
        <f>E169+$J$2</f>
        <v>0.79930555555555416</v>
      </c>
      <c r="F170" s="57"/>
      <c r="G170" s="58">
        <f t="shared" si="9"/>
        <v>0.80624999999999858</v>
      </c>
      <c r="H170" s="57"/>
      <c r="I170" s="58">
        <f t="shared" si="10"/>
        <v>0.813194444444443</v>
      </c>
      <c r="J170" s="57"/>
      <c r="K170" s="59">
        <f t="shared" si="11"/>
        <v>0.82013888888888742</v>
      </c>
      <c r="L170" s="57"/>
    </row>
    <row r="171" spans="1:12" ht="18.75" customHeight="1" thickBot="1" x14ac:dyDescent="0.3">
      <c r="A171" s="60">
        <f>'Prezenční listina'!A170</f>
        <v>168</v>
      </c>
      <c r="B171" s="61">
        <f>'Prezenční listina'!B170</f>
        <v>0</v>
      </c>
      <c r="C171" s="61">
        <f>'Prezenční listina'!C170</f>
        <v>0</v>
      </c>
      <c r="D171" s="62">
        <f>'Prezenční listina'!D170</f>
        <v>0</v>
      </c>
      <c r="E171" s="63">
        <f>E169+$J$2</f>
        <v>0.79930555555555416</v>
      </c>
      <c r="F171" s="64"/>
      <c r="G171" s="65">
        <f t="shared" si="9"/>
        <v>0.80624999999999858</v>
      </c>
      <c r="H171" s="64"/>
      <c r="I171" s="65">
        <f t="shared" si="10"/>
        <v>0.813194444444443</v>
      </c>
      <c r="J171" s="64"/>
      <c r="K171" s="66">
        <f t="shared" si="11"/>
        <v>0.82013888888888742</v>
      </c>
      <c r="L171" s="64"/>
    </row>
    <row r="172" spans="1:12" ht="18.75" customHeight="1" x14ac:dyDescent="0.25">
      <c r="A172" s="53">
        <f>'Prezenční listina'!A171</f>
        <v>169</v>
      </c>
      <c r="B172" s="54">
        <f>'Prezenční listina'!B171</f>
        <v>0</v>
      </c>
      <c r="C172" s="54">
        <f>'Prezenční listina'!C171</f>
        <v>0</v>
      </c>
      <c r="D172" s="55">
        <f>'Prezenční listina'!D171</f>
        <v>0</v>
      </c>
      <c r="E172" s="56">
        <f>E171+$J$2</f>
        <v>0.80416666666666525</v>
      </c>
      <c r="F172" s="57"/>
      <c r="G172" s="58">
        <f t="shared" si="9"/>
        <v>0.81111111111110967</v>
      </c>
      <c r="H172" s="57"/>
      <c r="I172" s="58">
        <f t="shared" si="10"/>
        <v>0.81805555555555409</v>
      </c>
      <c r="J172" s="57"/>
      <c r="K172" s="59">
        <f t="shared" si="11"/>
        <v>0.82499999999999851</v>
      </c>
      <c r="L172" s="57"/>
    </row>
    <row r="173" spans="1:12" ht="18.75" customHeight="1" thickBot="1" x14ac:dyDescent="0.3">
      <c r="A173" s="60">
        <f>'Prezenční listina'!A172</f>
        <v>170</v>
      </c>
      <c r="B173" s="61">
        <f>'Prezenční listina'!B172</f>
        <v>0</v>
      </c>
      <c r="C173" s="61">
        <f>'Prezenční listina'!C172</f>
        <v>0</v>
      </c>
      <c r="D173" s="62">
        <f>'Prezenční listina'!D172</f>
        <v>0</v>
      </c>
      <c r="E173" s="63">
        <f>E171+$J$2</f>
        <v>0.80416666666666525</v>
      </c>
      <c r="F173" s="64"/>
      <c r="G173" s="65">
        <f t="shared" si="9"/>
        <v>0.81111111111110967</v>
      </c>
      <c r="H173" s="64"/>
      <c r="I173" s="65">
        <f t="shared" si="10"/>
        <v>0.81805555555555409</v>
      </c>
      <c r="J173" s="64"/>
      <c r="K173" s="66">
        <f t="shared" si="11"/>
        <v>0.82499999999999851</v>
      </c>
      <c r="L173" s="64"/>
    </row>
    <row r="174" spans="1:12" ht="18.75" customHeight="1" x14ac:dyDescent="0.25">
      <c r="A174" s="53">
        <f>'Prezenční listina'!A173</f>
        <v>171</v>
      </c>
      <c r="B174" s="54">
        <f>'Prezenční listina'!B173</f>
        <v>0</v>
      </c>
      <c r="C174" s="54">
        <f>'Prezenční listina'!C173</f>
        <v>0</v>
      </c>
      <c r="D174" s="55">
        <f>'Prezenční listina'!D173</f>
        <v>0</v>
      </c>
      <c r="E174" s="56">
        <f>E173+$J$2</f>
        <v>0.80902777777777635</v>
      </c>
      <c r="F174" s="57"/>
      <c r="G174" s="58">
        <f t="shared" si="9"/>
        <v>0.81597222222222077</v>
      </c>
      <c r="H174" s="57"/>
      <c r="I174" s="58">
        <f t="shared" si="10"/>
        <v>0.82291666666666519</v>
      </c>
      <c r="J174" s="57"/>
      <c r="K174" s="59">
        <f t="shared" si="11"/>
        <v>0.82986111111110961</v>
      </c>
      <c r="L174" s="57"/>
    </row>
    <row r="175" spans="1:12" ht="18.75" customHeight="1" thickBot="1" x14ac:dyDescent="0.3">
      <c r="A175" s="60">
        <f>'Prezenční listina'!A174</f>
        <v>172</v>
      </c>
      <c r="B175" s="61">
        <f>'Prezenční listina'!B174</f>
        <v>0</v>
      </c>
      <c r="C175" s="61">
        <f>'Prezenční listina'!C174</f>
        <v>0</v>
      </c>
      <c r="D175" s="62">
        <f>'Prezenční listina'!D174</f>
        <v>0</v>
      </c>
      <c r="E175" s="63">
        <f>E173+$J$2</f>
        <v>0.80902777777777635</v>
      </c>
      <c r="F175" s="64"/>
      <c r="G175" s="65">
        <f t="shared" si="9"/>
        <v>0.81597222222222077</v>
      </c>
      <c r="H175" s="64"/>
      <c r="I175" s="65">
        <f t="shared" si="10"/>
        <v>0.82291666666666519</v>
      </c>
      <c r="J175" s="64"/>
      <c r="K175" s="66">
        <f t="shared" si="11"/>
        <v>0.82986111111110961</v>
      </c>
      <c r="L175" s="64"/>
    </row>
    <row r="176" spans="1:12" ht="18.75" customHeight="1" x14ac:dyDescent="0.25">
      <c r="A176" s="53">
        <f>'Prezenční listina'!A175</f>
        <v>173</v>
      </c>
      <c r="B176" s="54">
        <f>'Prezenční listina'!B175</f>
        <v>0</v>
      </c>
      <c r="C176" s="54">
        <f>'Prezenční listina'!C175</f>
        <v>0</v>
      </c>
      <c r="D176" s="55">
        <f>'Prezenční listina'!D175</f>
        <v>0</v>
      </c>
      <c r="E176" s="56">
        <f>E175+$J$2</f>
        <v>0.81388888888888744</v>
      </c>
      <c r="F176" s="57"/>
      <c r="G176" s="58">
        <f t="shared" si="9"/>
        <v>0.82083333333333186</v>
      </c>
      <c r="H176" s="57"/>
      <c r="I176" s="58">
        <f t="shared" si="10"/>
        <v>0.82777777777777628</v>
      </c>
      <c r="J176" s="57"/>
      <c r="K176" s="59">
        <f t="shared" si="11"/>
        <v>0.8347222222222207</v>
      </c>
      <c r="L176" s="57"/>
    </row>
    <row r="177" spans="1:12" ht="18.75" customHeight="1" thickBot="1" x14ac:dyDescent="0.3">
      <c r="A177" s="60">
        <f>'Prezenční listina'!A176</f>
        <v>174</v>
      </c>
      <c r="B177" s="61">
        <f>'Prezenční listina'!B176</f>
        <v>0</v>
      </c>
      <c r="C177" s="61">
        <f>'Prezenční listina'!C176</f>
        <v>0</v>
      </c>
      <c r="D177" s="62">
        <f>'Prezenční listina'!D176</f>
        <v>0</v>
      </c>
      <c r="E177" s="63">
        <f>E175+$J$2</f>
        <v>0.81388888888888744</v>
      </c>
      <c r="F177" s="64"/>
      <c r="G177" s="65">
        <f t="shared" si="9"/>
        <v>0.82083333333333186</v>
      </c>
      <c r="H177" s="64"/>
      <c r="I177" s="65">
        <f t="shared" si="10"/>
        <v>0.82777777777777628</v>
      </c>
      <c r="J177" s="64"/>
      <c r="K177" s="66">
        <f t="shared" si="11"/>
        <v>0.8347222222222207</v>
      </c>
      <c r="L177" s="64"/>
    </row>
    <row r="178" spans="1:12" ht="18.75" customHeight="1" x14ac:dyDescent="0.25">
      <c r="A178" s="53">
        <f>'Prezenční listina'!A177</f>
        <v>175</v>
      </c>
      <c r="B178" s="54">
        <f>'Prezenční listina'!B177</f>
        <v>0</v>
      </c>
      <c r="C178" s="54">
        <f>'Prezenční listina'!C177</f>
        <v>0</v>
      </c>
      <c r="D178" s="55">
        <f>'Prezenční listina'!D177</f>
        <v>0</v>
      </c>
      <c r="E178" s="56">
        <f>E177+$J$2</f>
        <v>0.81874999999999853</v>
      </c>
      <c r="F178" s="57"/>
      <c r="G178" s="58">
        <f t="shared" si="9"/>
        <v>0.82569444444444295</v>
      </c>
      <c r="H178" s="57"/>
      <c r="I178" s="58">
        <f t="shared" si="10"/>
        <v>0.83263888888888737</v>
      </c>
      <c r="J178" s="57"/>
      <c r="K178" s="59">
        <f t="shared" si="11"/>
        <v>0.83958333333333179</v>
      </c>
      <c r="L178" s="57"/>
    </row>
    <row r="179" spans="1:12" ht="18.75" customHeight="1" thickBot="1" x14ac:dyDescent="0.3">
      <c r="A179" s="60">
        <f>'Prezenční listina'!A178</f>
        <v>176</v>
      </c>
      <c r="B179" s="61">
        <f>'Prezenční listina'!B178</f>
        <v>0</v>
      </c>
      <c r="C179" s="61">
        <f>'Prezenční listina'!C178</f>
        <v>0</v>
      </c>
      <c r="D179" s="62">
        <f>'Prezenční listina'!D178</f>
        <v>0</v>
      </c>
      <c r="E179" s="63">
        <f>E177+$J$2</f>
        <v>0.81874999999999853</v>
      </c>
      <c r="F179" s="67"/>
      <c r="G179" s="68">
        <f t="shared" si="9"/>
        <v>0.82569444444444295</v>
      </c>
      <c r="H179" s="67"/>
      <c r="I179" s="68">
        <f t="shared" si="10"/>
        <v>0.83263888888888737</v>
      </c>
      <c r="J179" s="67"/>
      <c r="K179" s="69">
        <f t="shared" si="11"/>
        <v>0.83958333333333179</v>
      </c>
      <c r="L179" s="67"/>
    </row>
    <row r="180" spans="1:12" ht="18.75" customHeight="1" x14ac:dyDescent="0.25">
      <c r="A180" s="53">
        <f>'Prezenční listina'!A179</f>
        <v>177</v>
      </c>
      <c r="B180" s="54">
        <f>'Prezenční listina'!B179</f>
        <v>0</v>
      </c>
      <c r="C180" s="54">
        <f>'Prezenční listina'!C179</f>
        <v>0</v>
      </c>
      <c r="D180" s="55">
        <f>'Prezenční listina'!D179</f>
        <v>0</v>
      </c>
      <c r="E180" s="56">
        <f>E179+$J$2</f>
        <v>0.82361111111110963</v>
      </c>
      <c r="F180" s="57"/>
      <c r="G180" s="58">
        <f t="shared" si="9"/>
        <v>0.83055555555555405</v>
      </c>
      <c r="H180" s="57"/>
      <c r="I180" s="58">
        <f t="shared" si="10"/>
        <v>0.83749999999999847</v>
      </c>
      <c r="J180" s="57"/>
      <c r="K180" s="59">
        <f t="shared" si="11"/>
        <v>0.84444444444444289</v>
      </c>
      <c r="L180" s="57"/>
    </row>
    <row r="181" spans="1:12" ht="18.75" customHeight="1" thickBot="1" x14ac:dyDescent="0.3">
      <c r="A181" s="60">
        <f>'Prezenční listina'!A180</f>
        <v>178</v>
      </c>
      <c r="B181" s="61">
        <f>'Prezenční listina'!B180</f>
        <v>0</v>
      </c>
      <c r="C181" s="61">
        <f>'Prezenční listina'!C180</f>
        <v>0</v>
      </c>
      <c r="D181" s="62">
        <f>'Prezenční listina'!D180</f>
        <v>0</v>
      </c>
      <c r="E181" s="63">
        <f>E179+$J$2</f>
        <v>0.82361111111110963</v>
      </c>
      <c r="F181" s="64"/>
      <c r="G181" s="65">
        <f t="shared" si="9"/>
        <v>0.83055555555555405</v>
      </c>
      <c r="H181" s="64"/>
      <c r="I181" s="65">
        <f t="shared" si="10"/>
        <v>0.83749999999999847</v>
      </c>
      <c r="J181" s="64"/>
      <c r="K181" s="66">
        <f t="shared" si="11"/>
        <v>0.84444444444444289</v>
      </c>
      <c r="L181" s="64"/>
    </row>
    <row r="182" spans="1:12" ht="18.75" customHeight="1" x14ac:dyDescent="0.25">
      <c r="A182" s="53">
        <f>'Prezenční listina'!A181</f>
        <v>179</v>
      </c>
      <c r="B182" s="54">
        <f>'Prezenční listina'!B181</f>
        <v>0</v>
      </c>
      <c r="C182" s="54">
        <f>'Prezenční listina'!C181</f>
        <v>0</v>
      </c>
      <c r="D182" s="55">
        <f>'Prezenční listina'!D181</f>
        <v>0</v>
      </c>
      <c r="E182" s="56">
        <f>E181+$J$2</f>
        <v>0.82847222222222072</v>
      </c>
      <c r="F182" s="57"/>
      <c r="G182" s="58">
        <f t="shared" ref="G182:G203" si="12">E182+$H$2</f>
        <v>0.83541666666666514</v>
      </c>
      <c r="H182" s="57"/>
      <c r="I182" s="58">
        <f t="shared" ref="I182:I203" si="13">G182+$H$2</f>
        <v>0.84236111111110956</v>
      </c>
      <c r="J182" s="57"/>
      <c r="K182" s="59">
        <f t="shared" ref="K182:K203" si="14">I182+$H$2</f>
        <v>0.84930555555555398</v>
      </c>
      <c r="L182" s="57"/>
    </row>
    <row r="183" spans="1:12" ht="18.75" customHeight="1" thickBot="1" x14ac:dyDescent="0.3">
      <c r="A183" s="60">
        <f>'Prezenční listina'!A182</f>
        <v>180</v>
      </c>
      <c r="B183" s="61">
        <f>'Prezenční listina'!B182</f>
        <v>0</v>
      </c>
      <c r="C183" s="61">
        <f>'Prezenční listina'!C182</f>
        <v>0</v>
      </c>
      <c r="D183" s="62">
        <f>'Prezenční listina'!D182</f>
        <v>0</v>
      </c>
      <c r="E183" s="63">
        <f>E181+$J$2</f>
        <v>0.82847222222222072</v>
      </c>
      <c r="F183" s="64"/>
      <c r="G183" s="65">
        <f t="shared" si="12"/>
        <v>0.83541666666666514</v>
      </c>
      <c r="H183" s="64"/>
      <c r="I183" s="65">
        <f t="shared" si="13"/>
        <v>0.84236111111110956</v>
      </c>
      <c r="J183" s="64"/>
      <c r="K183" s="66">
        <f t="shared" si="14"/>
        <v>0.84930555555555398</v>
      </c>
      <c r="L183" s="64"/>
    </row>
    <row r="184" spans="1:12" ht="18.75" customHeight="1" x14ac:dyDescent="0.25">
      <c r="A184" s="53">
        <f>'Prezenční listina'!A183</f>
        <v>181</v>
      </c>
      <c r="B184" s="54">
        <f>'Prezenční listina'!B183</f>
        <v>0</v>
      </c>
      <c r="C184" s="54">
        <f>'Prezenční listina'!C183</f>
        <v>0</v>
      </c>
      <c r="D184" s="55">
        <f>'Prezenční listina'!D183</f>
        <v>0</v>
      </c>
      <c r="E184" s="56">
        <f>E183+$J$2</f>
        <v>0.83333333333333182</v>
      </c>
      <c r="F184" s="57"/>
      <c r="G184" s="58">
        <f t="shared" si="12"/>
        <v>0.84027777777777624</v>
      </c>
      <c r="H184" s="57"/>
      <c r="I184" s="58">
        <f t="shared" si="13"/>
        <v>0.84722222222222066</v>
      </c>
      <c r="J184" s="57"/>
      <c r="K184" s="59">
        <f t="shared" si="14"/>
        <v>0.85416666666666508</v>
      </c>
      <c r="L184" s="57"/>
    </row>
    <row r="185" spans="1:12" ht="18.75" customHeight="1" thickBot="1" x14ac:dyDescent="0.3">
      <c r="A185" s="60">
        <f>'Prezenční listina'!A184</f>
        <v>182</v>
      </c>
      <c r="B185" s="61">
        <f>'Prezenční listina'!B184</f>
        <v>0</v>
      </c>
      <c r="C185" s="61">
        <f>'Prezenční listina'!C184</f>
        <v>0</v>
      </c>
      <c r="D185" s="62">
        <f>'Prezenční listina'!D184</f>
        <v>0</v>
      </c>
      <c r="E185" s="63">
        <f>E183+$J$2</f>
        <v>0.83333333333333182</v>
      </c>
      <c r="F185" s="64"/>
      <c r="G185" s="65">
        <f t="shared" si="12"/>
        <v>0.84027777777777624</v>
      </c>
      <c r="H185" s="64"/>
      <c r="I185" s="65">
        <f t="shared" si="13"/>
        <v>0.84722222222222066</v>
      </c>
      <c r="J185" s="64"/>
      <c r="K185" s="66">
        <f t="shared" si="14"/>
        <v>0.85416666666666508</v>
      </c>
      <c r="L185" s="64"/>
    </row>
    <row r="186" spans="1:12" ht="18.75" customHeight="1" x14ac:dyDescent="0.25">
      <c r="A186" s="53">
        <f>'Prezenční listina'!A185</f>
        <v>183</v>
      </c>
      <c r="B186" s="54">
        <f>'Prezenční listina'!B185</f>
        <v>0</v>
      </c>
      <c r="C186" s="54">
        <f>'Prezenční listina'!C185</f>
        <v>0</v>
      </c>
      <c r="D186" s="55">
        <f>'Prezenční listina'!D185</f>
        <v>0</v>
      </c>
      <c r="E186" s="56">
        <f>E185+$J$2</f>
        <v>0.83819444444444291</v>
      </c>
      <c r="F186" s="57"/>
      <c r="G186" s="58">
        <f t="shared" si="12"/>
        <v>0.84513888888888733</v>
      </c>
      <c r="H186" s="57"/>
      <c r="I186" s="58">
        <f t="shared" si="13"/>
        <v>0.85208333333333175</v>
      </c>
      <c r="J186" s="57"/>
      <c r="K186" s="59">
        <f t="shared" si="14"/>
        <v>0.85902777777777617</v>
      </c>
      <c r="L186" s="57"/>
    </row>
    <row r="187" spans="1:12" ht="18.75" customHeight="1" thickBot="1" x14ac:dyDescent="0.3">
      <c r="A187" s="60">
        <f>'Prezenční listina'!A186</f>
        <v>184</v>
      </c>
      <c r="B187" s="61">
        <f>'Prezenční listina'!B186</f>
        <v>0</v>
      </c>
      <c r="C187" s="61">
        <f>'Prezenční listina'!C186</f>
        <v>0</v>
      </c>
      <c r="D187" s="62">
        <f>'Prezenční listina'!D186</f>
        <v>0</v>
      </c>
      <c r="E187" s="63">
        <f>E185+$J$2</f>
        <v>0.83819444444444291</v>
      </c>
      <c r="F187" s="64"/>
      <c r="G187" s="65">
        <f t="shared" si="12"/>
        <v>0.84513888888888733</v>
      </c>
      <c r="H187" s="64"/>
      <c r="I187" s="65">
        <f t="shared" si="13"/>
        <v>0.85208333333333175</v>
      </c>
      <c r="J187" s="64"/>
      <c r="K187" s="66">
        <f t="shared" si="14"/>
        <v>0.85902777777777617</v>
      </c>
      <c r="L187" s="64"/>
    </row>
    <row r="188" spans="1:12" ht="18.75" customHeight="1" x14ac:dyDescent="0.25">
      <c r="A188" s="53">
        <f>'Prezenční listina'!A187</f>
        <v>185</v>
      </c>
      <c r="B188" s="54">
        <f>'Prezenční listina'!B187</f>
        <v>0</v>
      </c>
      <c r="C188" s="54">
        <f>'Prezenční listina'!C187</f>
        <v>0</v>
      </c>
      <c r="D188" s="55">
        <f>'Prezenční listina'!D187</f>
        <v>0</v>
      </c>
      <c r="E188" s="56">
        <f>E187+$J$2</f>
        <v>0.843055555555554</v>
      </c>
      <c r="F188" s="57"/>
      <c r="G188" s="58">
        <f t="shared" si="12"/>
        <v>0.84999999999999842</v>
      </c>
      <c r="H188" s="57"/>
      <c r="I188" s="58">
        <f t="shared" si="13"/>
        <v>0.85694444444444284</v>
      </c>
      <c r="J188" s="57"/>
      <c r="K188" s="59">
        <f t="shared" si="14"/>
        <v>0.86388888888888726</v>
      </c>
      <c r="L188" s="57"/>
    </row>
    <row r="189" spans="1:12" ht="18.75" customHeight="1" thickBot="1" x14ac:dyDescent="0.3">
      <c r="A189" s="60">
        <f>'Prezenční listina'!A188</f>
        <v>186</v>
      </c>
      <c r="B189" s="61">
        <f>'Prezenční listina'!B188</f>
        <v>0</v>
      </c>
      <c r="C189" s="61">
        <f>'Prezenční listina'!C188</f>
        <v>0</v>
      </c>
      <c r="D189" s="62">
        <f>'Prezenční listina'!D188</f>
        <v>0</v>
      </c>
      <c r="E189" s="63">
        <f>E187+$J$2</f>
        <v>0.843055555555554</v>
      </c>
      <c r="F189" s="64"/>
      <c r="G189" s="65">
        <f t="shared" si="12"/>
        <v>0.84999999999999842</v>
      </c>
      <c r="H189" s="64"/>
      <c r="I189" s="65">
        <f t="shared" si="13"/>
        <v>0.85694444444444284</v>
      </c>
      <c r="J189" s="64"/>
      <c r="K189" s="66">
        <f t="shared" si="14"/>
        <v>0.86388888888888726</v>
      </c>
      <c r="L189" s="64"/>
    </row>
    <row r="190" spans="1:12" ht="18.75" customHeight="1" x14ac:dyDescent="0.25">
      <c r="A190" s="53">
        <f>'Prezenční listina'!A189</f>
        <v>187</v>
      </c>
      <c r="B190" s="54">
        <f>'Prezenční listina'!B189</f>
        <v>0</v>
      </c>
      <c r="C190" s="54">
        <f>'Prezenční listina'!C189</f>
        <v>0</v>
      </c>
      <c r="D190" s="55">
        <f>'Prezenční listina'!D189</f>
        <v>0</v>
      </c>
      <c r="E190" s="56">
        <f>E189+$J$2</f>
        <v>0.8479166666666651</v>
      </c>
      <c r="F190" s="57"/>
      <c r="G190" s="58">
        <f t="shared" si="12"/>
        <v>0.85486111111110952</v>
      </c>
      <c r="H190" s="57"/>
      <c r="I190" s="58">
        <f t="shared" si="13"/>
        <v>0.86180555555555394</v>
      </c>
      <c r="J190" s="57"/>
      <c r="K190" s="59">
        <f t="shared" si="14"/>
        <v>0.86874999999999836</v>
      </c>
      <c r="L190" s="57"/>
    </row>
    <row r="191" spans="1:12" ht="18.75" customHeight="1" thickBot="1" x14ac:dyDescent="0.3">
      <c r="A191" s="60">
        <f>'Prezenční listina'!A190</f>
        <v>188</v>
      </c>
      <c r="B191" s="61">
        <f>'Prezenční listina'!B190</f>
        <v>0</v>
      </c>
      <c r="C191" s="61">
        <f>'Prezenční listina'!C190</f>
        <v>0</v>
      </c>
      <c r="D191" s="62">
        <f>'Prezenční listina'!D190</f>
        <v>0</v>
      </c>
      <c r="E191" s="63">
        <f>E189+$J$2</f>
        <v>0.8479166666666651</v>
      </c>
      <c r="F191" s="64"/>
      <c r="G191" s="65">
        <f t="shared" si="12"/>
        <v>0.85486111111110952</v>
      </c>
      <c r="H191" s="64"/>
      <c r="I191" s="65">
        <f t="shared" si="13"/>
        <v>0.86180555555555394</v>
      </c>
      <c r="J191" s="64"/>
      <c r="K191" s="66">
        <f t="shared" si="14"/>
        <v>0.86874999999999836</v>
      </c>
      <c r="L191" s="64"/>
    </row>
    <row r="192" spans="1:12" ht="18.75" customHeight="1" x14ac:dyDescent="0.25">
      <c r="A192" s="53">
        <f>'Prezenční listina'!A191</f>
        <v>189</v>
      </c>
      <c r="B192" s="54">
        <f>'Prezenční listina'!B191</f>
        <v>0</v>
      </c>
      <c r="C192" s="54">
        <f>'Prezenční listina'!C191</f>
        <v>0</v>
      </c>
      <c r="D192" s="55">
        <f>'Prezenční listina'!D191</f>
        <v>0</v>
      </c>
      <c r="E192" s="56">
        <f>E191+$J$2</f>
        <v>0.85277777777777619</v>
      </c>
      <c r="F192" s="57"/>
      <c r="G192" s="58">
        <f t="shared" si="12"/>
        <v>0.85972222222222061</v>
      </c>
      <c r="H192" s="57"/>
      <c r="I192" s="58">
        <f t="shared" si="13"/>
        <v>0.86666666666666503</v>
      </c>
      <c r="J192" s="57"/>
      <c r="K192" s="59">
        <f t="shared" si="14"/>
        <v>0.87361111111110945</v>
      </c>
      <c r="L192" s="57"/>
    </row>
    <row r="193" spans="1:12" ht="18.75" customHeight="1" thickBot="1" x14ac:dyDescent="0.3">
      <c r="A193" s="60">
        <f>'Prezenční listina'!A192</f>
        <v>190</v>
      </c>
      <c r="B193" s="61">
        <f>'Prezenční listina'!B192</f>
        <v>0</v>
      </c>
      <c r="C193" s="61">
        <f>'Prezenční listina'!C192</f>
        <v>0</v>
      </c>
      <c r="D193" s="62">
        <f>'Prezenční listina'!D192</f>
        <v>0</v>
      </c>
      <c r="E193" s="63">
        <f>E191+$J$2</f>
        <v>0.85277777777777619</v>
      </c>
      <c r="F193" s="64"/>
      <c r="G193" s="65">
        <f t="shared" si="12"/>
        <v>0.85972222222222061</v>
      </c>
      <c r="H193" s="64"/>
      <c r="I193" s="65">
        <f t="shared" si="13"/>
        <v>0.86666666666666503</v>
      </c>
      <c r="J193" s="64"/>
      <c r="K193" s="66">
        <f t="shared" si="14"/>
        <v>0.87361111111110945</v>
      </c>
      <c r="L193" s="64"/>
    </row>
    <row r="194" spans="1:12" ht="18.75" customHeight="1" x14ac:dyDescent="0.25">
      <c r="A194" s="53">
        <f>'Prezenční listina'!A193</f>
        <v>191</v>
      </c>
      <c r="B194" s="54">
        <f>'Prezenční listina'!B193</f>
        <v>0</v>
      </c>
      <c r="C194" s="54">
        <f>'Prezenční listina'!C193</f>
        <v>0</v>
      </c>
      <c r="D194" s="55">
        <f>'Prezenční listina'!D193</f>
        <v>0</v>
      </c>
      <c r="E194" s="56">
        <f>E193+$J$2</f>
        <v>0.85763888888888729</v>
      </c>
      <c r="F194" s="57"/>
      <c r="G194" s="58">
        <f t="shared" si="12"/>
        <v>0.86458333333333171</v>
      </c>
      <c r="H194" s="57"/>
      <c r="I194" s="58">
        <f t="shared" si="13"/>
        <v>0.87152777777777612</v>
      </c>
      <c r="J194" s="57"/>
      <c r="K194" s="59">
        <f t="shared" si="14"/>
        <v>0.87847222222222054</v>
      </c>
      <c r="L194" s="57"/>
    </row>
    <row r="195" spans="1:12" ht="18.75" customHeight="1" thickBot="1" x14ac:dyDescent="0.3">
      <c r="A195" s="60">
        <f>'Prezenční listina'!A194</f>
        <v>192</v>
      </c>
      <c r="B195" s="61">
        <f>'Prezenční listina'!B194</f>
        <v>0</v>
      </c>
      <c r="C195" s="61">
        <f>'Prezenční listina'!C194</f>
        <v>0</v>
      </c>
      <c r="D195" s="62">
        <f>'Prezenční listina'!D194</f>
        <v>0</v>
      </c>
      <c r="E195" s="63">
        <f>E193+$J$2</f>
        <v>0.85763888888888729</v>
      </c>
      <c r="F195" s="67"/>
      <c r="G195" s="68">
        <f t="shared" si="12"/>
        <v>0.86458333333333171</v>
      </c>
      <c r="H195" s="67"/>
      <c r="I195" s="68">
        <f t="shared" si="13"/>
        <v>0.87152777777777612</v>
      </c>
      <c r="J195" s="67"/>
      <c r="K195" s="69">
        <f t="shared" si="14"/>
        <v>0.87847222222222054</v>
      </c>
      <c r="L195" s="67"/>
    </row>
    <row r="196" spans="1:12" ht="18.75" customHeight="1" x14ac:dyDescent="0.25">
      <c r="A196" s="53">
        <f>'Prezenční listina'!A195</f>
        <v>193</v>
      </c>
      <c r="B196" s="54">
        <f>'Prezenční listina'!B195</f>
        <v>0</v>
      </c>
      <c r="C196" s="54">
        <f>'Prezenční listina'!C195</f>
        <v>0</v>
      </c>
      <c r="D196" s="55">
        <f>'Prezenční listina'!D195</f>
        <v>0</v>
      </c>
      <c r="E196" s="56">
        <f>E195+$J$2</f>
        <v>0.86249999999999838</v>
      </c>
      <c r="F196" s="57"/>
      <c r="G196" s="58">
        <f t="shared" si="12"/>
        <v>0.8694444444444428</v>
      </c>
      <c r="H196" s="57"/>
      <c r="I196" s="58">
        <f t="shared" si="13"/>
        <v>0.87638888888888722</v>
      </c>
      <c r="J196" s="57"/>
      <c r="K196" s="59">
        <f t="shared" si="14"/>
        <v>0.88333333333333164</v>
      </c>
      <c r="L196" s="57"/>
    </row>
    <row r="197" spans="1:12" ht="18.75" customHeight="1" thickBot="1" x14ac:dyDescent="0.3">
      <c r="A197" s="60">
        <f>'Prezenční listina'!A196</f>
        <v>194</v>
      </c>
      <c r="B197" s="61">
        <f>'Prezenční listina'!B196</f>
        <v>0</v>
      </c>
      <c r="C197" s="61">
        <f>'Prezenční listina'!C196</f>
        <v>0</v>
      </c>
      <c r="D197" s="62">
        <f>'Prezenční listina'!D196</f>
        <v>0</v>
      </c>
      <c r="E197" s="63">
        <f>E195+$J$2</f>
        <v>0.86249999999999838</v>
      </c>
      <c r="F197" s="64"/>
      <c r="G197" s="65">
        <f t="shared" si="12"/>
        <v>0.8694444444444428</v>
      </c>
      <c r="H197" s="64"/>
      <c r="I197" s="65">
        <f t="shared" si="13"/>
        <v>0.87638888888888722</v>
      </c>
      <c r="J197" s="64"/>
      <c r="K197" s="66">
        <f t="shared" si="14"/>
        <v>0.88333333333333164</v>
      </c>
      <c r="L197" s="64"/>
    </row>
    <row r="198" spans="1:12" ht="18.75" customHeight="1" x14ac:dyDescent="0.25">
      <c r="A198" s="53">
        <f>'Prezenční listina'!A197</f>
        <v>195</v>
      </c>
      <c r="B198" s="54">
        <f>'Prezenční listina'!B197</f>
        <v>0</v>
      </c>
      <c r="C198" s="54">
        <f>'Prezenční listina'!C197</f>
        <v>0</v>
      </c>
      <c r="D198" s="55">
        <f>'Prezenční listina'!D197</f>
        <v>0</v>
      </c>
      <c r="E198" s="56">
        <f>E197+$J$2</f>
        <v>0.86736111111110947</v>
      </c>
      <c r="F198" s="57"/>
      <c r="G198" s="58">
        <f t="shared" si="12"/>
        <v>0.87430555555555389</v>
      </c>
      <c r="H198" s="57"/>
      <c r="I198" s="58">
        <f t="shared" si="13"/>
        <v>0.88124999999999831</v>
      </c>
      <c r="J198" s="57"/>
      <c r="K198" s="59">
        <f t="shared" si="14"/>
        <v>0.88819444444444273</v>
      </c>
      <c r="L198" s="57"/>
    </row>
    <row r="199" spans="1:12" ht="18.75" customHeight="1" thickBot="1" x14ac:dyDescent="0.3">
      <c r="A199" s="60">
        <f>'Prezenční listina'!A198</f>
        <v>196</v>
      </c>
      <c r="B199" s="61">
        <f>'Prezenční listina'!B198</f>
        <v>0</v>
      </c>
      <c r="C199" s="61">
        <f>'Prezenční listina'!C198</f>
        <v>0</v>
      </c>
      <c r="D199" s="62">
        <f>'Prezenční listina'!D198</f>
        <v>0</v>
      </c>
      <c r="E199" s="63">
        <f>E197+$J$2</f>
        <v>0.86736111111110947</v>
      </c>
      <c r="F199" s="64"/>
      <c r="G199" s="65">
        <f t="shared" si="12"/>
        <v>0.87430555555555389</v>
      </c>
      <c r="H199" s="64"/>
      <c r="I199" s="65">
        <f t="shared" si="13"/>
        <v>0.88124999999999831</v>
      </c>
      <c r="J199" s="64"/>
      <c r="K199" s="66">
        <f t="shared" si="14"/>
        <v>0.88819444444444273</v>
      </c>
      <c r="L199" s="64"/>
    </row>
    <row r="200" spans="1:12" ht="18.75" customHeight="1" x14ac:dyDescent="0.25">
      <c r="A200" s="53">
        <f>'Prezenční listina'!A199</f>
        <v>197</v>
      </c>
      <c r="B200" s="54">
        <f>'Prezenční listina'!B199</f>
        <v>0</v>
      </c>
      <c r="C200" s="54">
        <f>'Prezenční listina'!C199</f>
        <v>0</v>
      </c>
      <c r="D200" s="55">
        <f>'Prezenční listina'!D199</f>
        <v>0</v>
      </c>
      <c r="E200" s="56">
        <f>E199+$J$2</f>
        <v>0.87222222222222057</v>
      </c>
      <c r="F200" s="57"/>
      <c r="G200" s="58">
        <f t="shared" si="12"/>
        <v>0.87916666666666499</v>
      </c>
      <c r="H200" s="57"/>
      <c r="I200" s="58">
        <f t="shared" si="13"/>
        <v>0.88611111111110941</v>
      </c>
      <c r="J200" s="57"/>
      <c r="K200" s="59">
        <f t="shared" si="14"/>
        <v>0.89305555555555383</v>
      </c>
      <c r="L200" s="57"/>
    </row>
    <row r="201" spans="1:12" ht="18.75" customHeight="1" thickBot="1" x14ac:dyDescent="0.3">
      <c r="A201" s="60">
        <f>'Prezenční listina'!A200</f>
        <v>198</v>
      </c>
      <c r="B201" s="61">
        <f>'Prezenční listina'!B200</f>
        <v>0</v>
      </c>
      <c r="C201" s="61">
        <f>'Prezenční listina'!C200</f>
        <v>0</v>
      </c>
      <c r="D201" s="62">
        <f>'Prezenční listina'!D200</f>
        <v>0</v>
      </c>
      <c r="E201" s="63">
        <f>E199+$J$2</f>
        <v>0.87222222222222057</v>
      </c>
      <c r="F201" s="64"/>
      <c r="G201" s="65">
        <f t="shared" si="12"/>
        <v>0.87916666666666499</v>
      </c>
      <c r="H201" s="64"/>
      <c r="I201" s="65">
        <f t="shared" si="13"/>
        <v>0.88611111111110941</v>
      </c>
      <c r="J201" s="64"/>
      <c r="K201" s="66">
        <f t="shared" si="14"/>
        <v>0.89305555555555383</v>
      </c>
      <c r="L201" s="64"/>
    </row>
    <row r="202" spans="1:12" ht="18.75" customHeight="1" x14ac:dyDescent="0.25">
      <c r="A202" s="53">
        <f>'Prezenční listina'!A201</f>
        <v>199</v>
      </c>
      <c r="B202" s="54">
        <f>'Prezenční listina'!B201</f>
        <v>0</v>
      </c>
      <c r="C202" s="54">
        <f>'Prezenční listina'!C201</f>
        <v>0</v>
      </c>
      <c r="D202" s="55">
        <f>'Prezenční listina'!D201</f>
        <v>0</v>
      </c>
      <c r="E202" s="56">
        <f>E201+$J$2</f>
        <v>0.87708333333333166</v>
      </c>
      <c r="F202" s="57"/>
      <c r="G202" s="58">
        <f t="shared" si="12"/>
        <v>0.88402777777777608</v>
      </c>
      <c r="H202" s="57"/>
      <c r="I202" s="58">
        <f t="shared" si="13"/>
        <v>0.8909722222222205</v>
      </c>
      <c r="J202" s="57"/>
      <c r="K202" s="59">
        <f t="shared" si="14"/>
        <v>0.89791666666666492</v>
      </c>
      <c r="L202" s="57"/>
    </row>
    <row r="203" spans="1:12" ht="15.75" thickBot="1" x14ac:dyDescent="0.3">
      <c r="A203" s="60">
        <f>'Prezenční listina'!A202</f>
        <v>200</v>
      </c>
      <c r="B203" s="61">
        <f>'Prezenční listina'!B202</f>
        <v>0</v>
      </c>
      <c r="C203" s="61">
        <f>'Prezenční listina'!C202</f>
        <v>0</v>
      </c>
      <c r="D203" s="62">
        <f>'Prezenční listina'!D202</f>
        <v>0</v>
      </c>
      <c r="E203" s="63">
        <f>E201+$J$2</f>
        <v>0.87708333333333166</v>
      </c>
      <c r="F203" s="64"/>
      <c r="G203" s="65">
        <f t="shared" si="12"/>
        <v>0.88402777777777608</v>
      </c>
      <c r="H203" s="64"/>
      <c r="I203" s="65">
        <f t="shared" si="13"/>
        <v>0.8909722222222205</v>
      </c>
      <c r="J203" s="64"/>
      <c r="K203" s="66">
        <f t="shared" si="14"/>
        <v>0.89791666666666492</v>
      </c>
      <c r="L203" s="64"/>
    </row>
  </sheetData>
  <mergeCells count="2">
    <mergeCell ref="A1:L1"/>
    <mergeCell ref="A2:B2"/>
  </mergeCells>
  <phoneticPr fontId="0" type="noConversion"/>
  <conditionalFormatting sqref="A6:C6 C10 C14 C18 C22 C26 C30 C34 C38 C42 C46 C50 C54 C58 C62 C66 C70 C74 C78:C79 C82:C83 C86:C87 C90:C91 C94:C95 C98:C99 C102:C103 C106:C107 C110:C111 C114:C115 C118:C119 C122:C123 C126:C127 C130:C131 C134:C135 C138:C139 C142:C143 C146:C147 C150:C151 C154:C155 C158:C159 C162:C163 C166:C167 C170:C171 C174:C175 C178:C179 C182:C183 C186:C187 C190:C191 C194:C195 C198:C199 C202:C203">
    <cfRule type="cellIs" dxfId="45" priority="1" stopIfTrue="1" operator="equal">
      <formula>1</formula>
    </cfRule>
    <cfRule type="cellIs" dxfId="44" priority="2" stopIfTrue="1" operator="equal">
      <formula>2</formula>
    </cfRule>
  </conditionalFormatting>
  <conditionalFormatting sqref="A7:C7 C11 C15 C19 C23 C27 C31 C35 C39 C43 C47 C51 C55 C59 C63 C67 C71 C75 C79 C83 C87 C91 C95 C99 C103 C107 C111 C115 C119 C123 C127 C131 C135 C139 C143 C147 C151 C155 C159 C163 C167 C171 C175 C179 C183 C187 C191 C195 C199 C203">
    <cfRule type="cellIs" dxfId="43" priority="3" stopIfTrue="1" operator="equal">
      <formula>1</formula>
    </cfRule>
    <cfRule type="cellIs" dxfId="42" priority="4" stopIfTrue="1" operator="equal">
      <formula>2</formula>
    </cfRule>
  </conditionalFormatting>
  <printOptions horizontalCentered="1"/>
  <pageMargins left="0.31496062992125984" right="0.31496062992125984" top="0.39370078740157483" bottom="0.39370078740157483" header="0.31496062992125984" footer="0.31496062992125984"/>
  <pageSetup paperSize="9" scale="68" fitToHeight="2" orientation="portrait" r:id="rId1"/>
  <headerFooter>
    <oddHeader>&amp;Rverze 2.2</oddHeader>
  </headerFooter>
  <rowBreaks count="1" manualBreakCount="1">
    <brk id="53"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8"/>
  <sheetViews>
    <sheetView view="pageBreakPreview" zoomScaleNormal="100" zoomScaleSheetLayoutView="100" zoomScalePageLayoutView="55" workbookViewId="0">
      <selection sqref="A1:C208"/>
    </sheetView>
  </sheetViews>
  <sheetFormatPr defaultColWidth="9.140625" defaultRowHeight="15" x14ac:dyDescent="0.25"/>
  <cols>
    <col min="1" max="1" width="9.140625" style="77"/>
    <col min="2" max="2" width="15" style="77" customWidth="1"/>
    <col min="3" max="3" width="12" style="77" customWidth="1"/>
    <col min="4" max="4" width="12.140625" style="77" customWidth="1"/>
    <col min="5" max="5" width="18.5703125" style="77" customWidth="1"/>
    <col min="6" max="6" width="15.42578125" style="77" customWidth="1"/>
    <col min="7" max="7" width="28.5703125" style="77" customWidth="1"/>
    <col min="8" max="16384" width="9.140625" style="77"/>
  </cols>
  <sheetData>
    <row r="1" spans="1:7" ht="29.25" customHeight="1" thickBot="1" x14ac:dyDescent="0.3">
      <c r="A1" s="232" t="str">
        <f>'Prezenční listina'!F1</f>
        <v>TFA SKOČDOPOLE</v>
      </c>
      <c r="B1" s="233"/>
      <c r="C1" s="234"/>
      <c r="D1" s="229" t="s">
        <v>2</v>
      </c>
      <c r="E1" s="229"/>
      <c r="F1" s="229"/>
      <c r="G1" s="76" t="s">
        <v>30</v>
      </c>
    </row>
    <row r="2" spans="1:7" ht="29.25" customHeight="1" thickBot="1" x14ac:dyDescent="0.3">
      <c r="A2" s="78" t="s">
        <v>1</v>
      </c>
      <c r="B2" s="230" t="s">
        <v>0</v>
      </c>
      <c r="C2" s="231"/>
      <c r="D2" s="79" t="s">
        <v>10</v>
      </c>
      <c r="E2" s="79" t="s">
        <v>11</v>
      </c>
      <c r="F2" s="79" t="s">
        <v>13</v>
      </c>
      <c r="G2" s="79" t="s">
        <v>12</v>
      </c>
    </row>
    <row r="3" spans="1:7" ht="21" customHeight="1" x14ac:dyDescent="0.25">
      <c r="A3" s="80">
        <f>'Celková startovka'!A4</f>
        <v>1</v>
      </c>
      <c r="B3" s="143">
        <f>'Celková startovka'!B4</f>
        <v>0</v>
      </c>
      <c r="C3" s="144">
        <f>'Celková startovka'!C4</f>
        <v>0</v>
      </c>
      <c r="D3" s="81">
        <f>'Celková startovka'!E4</f>
        <v>0.39583333333333331</v>
      </c>
      <c r="E3" s="82"/>
      <c r="F3" s="82"/>
      <c r="G3" s="82"/>
    </row>
    <row r="4" spans="1:7" ht="21" customHeight="1" thickBot="1" x14ac:dyDescent="0.3">
      <c r="A4" s="83">
        <f>'Celková startovka'!A5</f>
        <v>2</v>
      </c>
      <c r="B4" s="145" t="str">
        <f>'Celková startovka'!B5</f>
        <v>Drozdík</v>
      </c>
      <c r="C4" s="146" t="str">
        <f>'Celková startovka'!C5</f>
        <v>Lukáš</v>
      </c>
      <c r="D4" s="84">
        <f>'Celková startovka'!E5</f>
        <v>0.39583333333333331</v>
      </c>
      <c r="E4" s="85"/>
      <c r="F4" s="85"/>
      <c r="G4" s="85"/>
    </row>
    <row r="5" spans="1:7" ht="21" customHeight="1" x14ac:dyDescent="0.25">
      <c r="A5" s="80">
        <f>'Celková startovka'!A6</f>
        <v>3</v>
      </c>
      <c r="B5" s="143">
        <f>'Celková startovka'!B6</f>
        <v>0</v>
      </c>
      <c r="C5" s="144">
        <f>'Celková startovka'!C6</f>
        <v>0</v>
      </c>
      <c r="D5" s="81">
        <f>'Celková startovka'!E6</f>
        <v>0.40069444444444441</v>
      </c>
      <c r="E5" s="82"/>
      <c r="F5" s="82"/>
      <c r="G5" s="82"/>
    </row>
    <row r="6" spans="1:7" ht="21" customHeight="1" thickBot="1" x14ac:dyDescent="0.3">
      <c r="A6" s="83">
        <f>'Celková startovka'!A7</f>
        <v>4</v>
      </c>
      <c r="B6" s="145">
        <f>'Celková startovka'!B7</f>
        <v>0</v>
      </c>
      <c r="C6" s="146">
        <f>'Celková startovka'!C7</f>
        <v>0</v>
      </c>
      <c r="D6" s="84">
        <f>'Celková startovka'!E7</f>
        <v>0.40069444444444441</v>
      </c>
      <c r="E6" s="85"/>
      <c r="F6" s="85"/>
      <c r="G6" s="85"/>
    </row>
    <row r="7" spans="1:7" ht="21" customHeight="1" x14ac:dyDescent="0.25">
      <c r="A7" s="80">
        <f>'Celková startovka'!A8</f>
        <v>5</v>
      </c>
      <c r="B7" s="143">
        <f>'Celková startovka'!B8</f>
        <v>0</v>
      </c>
      <c r="C7" s="144">
        <f>'Celková startovka'!C8</f>
        <v>0</v>
      </c>
      <c r="D7" s="81">
        <f>'Celková startovka'!E8</f>
        <v>0.4055555555555555</v>
      </c>
      <c r="E7" s="82"/>
      <c r="F7" s="82"/>
      <c r="G7" s="82"/>
    </row>
    <row r="8" spans="1:7" ht="21" customHeight="1" thickBot="1" x14ac:dyDescent="0.3">
      <c r="A8" s="83">
        <f>'Celková startovka'!A9</f>
        <v>6</v>
      </c>
      <c r="B8" s="145">
        <f>'Celková startovka'!B9</f>
        <v>0</v>
      </c>
      <c r="C8" s="146">
        <f>'Celková startovka'!C9</f>
        <v>0</v>
      </c>
      <c r="D8" s="84">
        <f>'Celková startovka'!E9</f>
        <v>0.4055555555555555</v>
      </c>
      <c r="E8" s="85"/>
      <c r="F8" s="85"/>
      <c r="G8" s="85"/>
    </row>
    <row r="9" spans="1:7" ht="21" customHeight="1" x14ac:dyDescent="0.25">
      <c r="A9" s="80">
        <f>'Celková startovka'!A10</f>
        <v>7</v>
      </c>
      <c r="B9" s="143">
        <f>'Celková startovka'!B10</f>
        <v>0</v>
      </c>
      <c r="C9" s="144">
        <f>'Celková startovka'!C10</f>
        <v>0</v>
      </c>
      <c r="D9" s="81">
        <f>'Celková startovka'!E10</f>
        <v>0.4104166666666666</v>
      </c>
      <c r="E9" s="82"/>
      <c r="F9" s="82"/>
      <c r="G9" s="82"/>
    </row>
    <row r="10" spans="1:7" ht="21" customHeight="1" thickBot="1" x14ac:dyDescent="0.3">
      <c r="A10" s="83">
        <f>'Celková startovka'!A11</f>
        <v>8</v>
      </c>
      <c r="B10" s="145">
        <f>'Celková startovka'!B11</f>
        <v>0</v>
      </c>
      <c r="C10" s="146">
        <f>'Celková startovka'!C11</f>
        <v>0</v>
      </c>
      <c r="D10" s="84">
        <f>'Celková startovka'!E11</f>
        <v>0.4104166666666666</v>
      </c>
      <c r="E10" s="85"/>
      <c r="F10" s="85"/>
      <c r="G10" s="85"/>
    </row>
    <row r="11" spans="1:7" ht="21" customHeight="1" x14ac:dyDescent="0.25">
      <c r="A11" s="80">
        <f>'Celková startovka'!A12</f>
        <v>9</v>
      </c>
      <c r="B11" s="143">
        <f>'Celková startovka'!B12</f>
        <v>0</v>
      </c>
      <c r="C11" s="144">
        <f>'Celková startovka'!C12</f>
        <v>0</v>
      </c>
      <c r="D11" s="81">
        <f>'Celková startovka'!E12</f>
        <v>0.41527777777777769</v>
      </c>
      <c r="E11" s="82"/>
      <c r="F11" s="82"/>
      <c r="G11" s="82"/>
    </row>
    <row r="12" spans="1:7" ht="21" customHeight="1" thickBot="1" x14ac:dyDescent="0.3">
      <c r="A12" s="83">
        <f>'Celková startovka'!A13</f>
        <v>10</v>
      </c>
      <c r="B12" s="145">
        <f>'Celková startovka'!B13</f>
        <v>0</v>
      </c>
      <c r="C12" s="146">
        <f>'Celková startovka'!C13</f>
        <v>0</v>
      </c>
      <c r="D12" s="84">
        <f>'Celková startovka'!E13</f>
        <v>0.41527777777777769</v>
      </c>
      <c r="E12" s="85"/>
      <c r="F12" s="85"/>
      <c r="G12" s="85"/>
    </row>
    <row r="13" spans="1:7" ht="21" customHeight="1" x14ac:dyDescent="0.25">
      <c r="A13" s="80">
        <f>'Celková startovka'!A14</f>
        <v>11</v>
      </c>
      <c r="B13" s="143">
        <f>'Celková startovka'!B14</f>
        <v>0</v>
      </c>
      <c r="C13" s="144">
        <f>'Celková startovka'!C14</f>
        <v>0</v>
      </c>
      <c r="D13" s="81">
        <f>'Celková startovka'!E14</f>
        <v>0.42013888888888878</v>
      </c>
      <c r="E13" s="82"/>
      <c r="F13" s="82"/>
      <c r="G13" s="82"/>
    </row>
    <row r="14" spans="1:7" ht="21" customHeight="1" thickBot="1" x14ac:dyDescent="0.3">
      <c r="A14" s="83">
        <f>'Celková startovka'!A15</f>
        <v>12</v>
      </c>
      <c r="B14" s="145">
        <f>'Celková startovka'!B15</f>
        <v>0</v>
      </c>
      <c r="C14" s="146">
        <f>'Celková startovka'!C15</f>
        <v>0</v>
      </c>
      <c r="D14" s="84">
        <f>'Celková startovka'!E15</f>
        <v>0.42013888888888878</v>
      </c>
      <c r="E14" s="85"/>
      <c r="F14" s="85"/>
      <c r="G14" s="85"/>
    </row>
    <row r="15" spans="1:7" ht="21" customHeight="1" x14ac:dyDescent="0.25">
      <c r="A15" s="80">
        <f>'Celková startovka'!A16</f>
        <v>13</v>
      </c>
      <c r="B15" s="143">
        <f>'Celková startovka'!B16</f>
        <v>0</v>
      </c>
      <c r="C15" s="144">
        <f>'Celková startovka'!C16</f>
        <v>0</v>
      </c>
      <c r="D15" s="81">
        <f>'Celková startovka'!E16</f>
        <v>0.42499999999999988</v>
      </c>
      <c r="E15" s="82"/>
      <c r="F15" s="82"/>
      <c r="G15" s="82"/>
    </row>
    <row r="16" spans="1:7" ht="21" customHeight="1" thickBot="1" x14ac:dyDescent="0.3">
      <c r="A16" s="83">
        <f>'Celková startovka'!A17</f>
        <v>14</v>
      </c>
      <c r="B16" s="145">
        <f>'Celková startovka'!B17</f>
        <v>0</v>
      </c>
      <c r="C16" s="146">
        <f>'Celková startovka'!C17</f>
        <v>0</v>
      </c>
      <c r="D16" s="84">
        <f>'Celková startovka'!E17</f>
        <v>0.42499999999999988</v>
      </c>
      <c r="E16" s="85"/>
      <c r="F16" s="85"/>
      <c r="G16" s="85"/>
    </row>
    <row r="17" spans="1:7" ht="21" customHeight="1" x14ac:dyDescent="0.25">
      <c r="A17" s="80">
        <f>'Celková startovka'!A18</f>
        <v>15</v>
      </c>
      <c r="B17" s="143">
        <f>'Celková startovka'!B18</f>
        <v>0</v>
      </c>
      <c r="C17" s="144">
        <f>'Celková startovka'!C18</f>
        <v>0</v>
      </c>
      <c r="D17" s="81">
        <f>'Celková startovka'!E18</f>
        <v>0.42986111111111097</v>
      </c>
      <c r="E17" s="82"/>
      <c r="F17" s="82"/>
      <c r="G17" s="82"/>
    </row>
    <row r="18" spans="1:7" ht="21" customHeight="1" thickBot="1" x14ac:dyDescent="0.3">
      <c r="A18" s="83">
        <f>'Celková startovka'!A19</f>
        <v>16</v>
      </c>
      <c r="B18" s="145">
        <f>'Celková startovka'!B19</f>
        <v>0</v>
      </c>
      <c r="C18" s="146">
        <f>'Celková startovka'!C19</f>
        <v>0</v>
      </c>
      <c r="D18" s="84">
        <f>'Celková startovka'!E19</f>
        <v>0.42986111111111097</v>
      </c>
      <c r="E18" s="85"/>
      <c r="F18" s="85"/>
      <c r="G18" s="85"/>
    </row>
    <row r="19" spans="1:7" ht="21" customHeight="1" x14ac:dyDescent="0.25">
      <c r="A19" s="80">
        <f>'Celková startovka'!A20</f>
        <v>17</v>
      </c>
      <c r="B19" s="143">
        <f>'Celková startovka'!B20</f>
        <v>0</v>
      </c>
      <c r="C19" s="144">
        <f>'Celková startovka'!C20</f>
        <v>0</v>
      </c>
      <c r="D19" s="81">
        <f>'Celková startovka'!E20</f>
        <v>0.43472222222222207</v>
      </c>
      <c r="E19" s="82"/>
      <c r="F19" s="82"/>
      <c r="G19" s="82"/>
    </row>
    <row r="20" spans="1:7" ht="21" customHeight="1" thickBot="1" x14ac:dyDescent="0.3">
      <c r="A20" s="83">
        <f>'Celková startovka'!A21</f>
        <v>18</v>
      </c>
      <c r="B20" s="145">
        <f>'Celková startovka'!B21</f>
        <v>0</v>
      </c>
      <c r="C20" s="146">
        <f>'Celková startovka'!C21</f>
        <v>0</v>
      </c>
      <c r="D20" s="84">
        <f>'Celková startovka'!E21</f>
        <v>0.43472222222222207</v>
      </c>
      <c r="E20" s="85"/>
      <c r="F20" s="85"/>
      <c r="G20" s="85"/>
    </row>
    <row r="21" spans="1:7" ht="21" customHeight="1" x14ac:dyDescent="0.25">
      <c r="A21" s="80">
        <f>'Celková startovka'!A22</f>
        <v>19</v>
      </c>
      <c r="B21" s="143">
        <f>'Celková startovka'!B22</f>
        <v>0</v>
      </c>
      <c r="C21" s="144">
        <f>'Celková startovka'!C22</f>
        <v>0</v>
      </c>
      <c r="D21" s="81">
        <f>'Celková startovka'!E22</f>
        <v>0.43958333333333316</v>
      </c>
      <c r="E21" s="82"/>
      <c r="F21" s="82"/>
      <c r="G21" s="82"/>
    </row>
    <row r="22" spans="1:7" ht="21" customHeight="1" thickBot="1" x14ac:dyDescent="0.3">
      <c r="A22" s="83">
        <f>'Celková startovka'!A23</f>
        <v>20</v>
      </c>
      <c r="B22" s="145">
        <f>'Celková startovka'!B23</f>
        <v>0</v>
      </c>
      <c r="C22" s="146">
        <f>'Celková startovka'!C23</f>
        <v>0</v>
      </c>
      <c r="D22" s="84">
        <f>'Celková startovka'!E23</f>
        <v>0.43958333333333316</v>
      </c>
      <c r="E22" s="85"/>
      <c r="F22" s="85"/>
      <c r="G22" s="85"/>
    </row>
    <row r="23" spans="1:7" ht="21" customHeight="1" x14ac:dyDescent="0.25">
      <c r="A23" s="80">
        <f>'Celková startovka'!A24</f>
        <v>21</v>
      </c>
      <c r="B23" s="143">
        <f>'Celková startovka'!B24</f>
        <v>0</v>
      </c>
      <c r="C23" s="144">
        <f>'Celková startovka'!C24</f>
        <v>0</v>
      </c>
      <c r="D23" s="81">
        <f>'Celková startovka'!E24</f>
        <v>0.44444444444444425</v>
      </c>
      <c r="E23" s="82"/>
      <c r="F23" s="82"/>
      <c r="G23" s="82"/>
    </row>
    <row r="24" spans="1:7" ht="21" customHeight="1" thickBot="1" x14ac:dyDescent="0.3">
      <c r="A24" s="83">
        <f>'Celková startovka'!A25</f>
        <v>22</v>
      </c>
      <c r="B24" s="145">
        <f>'Celková startovka'!B25</f>
        <v>0</v>
      </c>
      <c r="C24" s="146">
        <f>'Celková startovka'!C25</f>
        <v>0</v>
      </c>
      <c r="D24" s="84">
        <f>'Celková startovka'!E25</f>
        <v>0.44444444444444425</v>
      </c>
      <c r="E24" s="85"/>
      <c r="F24" s="85"/>
      <c r="G24" s="85"/>
    </row>
    <row r="25" spans="1:7" ht="21" customHeight="1" x14ac:dyDescent="0.25">
      <c r="A25" s="80">
        <f>'Celková startovka'!A26</f>
        <v>23</v>
      </c>
      <c r="B25" s="143">
        <f>'Celková startovka'!B26</f>
        <v>0</v>
      </c>
      <c r="C25" s="144">
        <f>'Celková startovka'!C26</f>
        <v>0</v>
      </c>
      <c r="D25" s="81">
        <f>'Celková startovka'!E26</f>
        <v>0.44930555555555535</v>
      </c>
      <c r="E25" s="82"/>
      <c r="F25" s="82"/>
      <c r="G25" s="82"/>
    </row>
    <row r="26" spans="1:7" ht="21" customHeight="1" thickBot="1" x14ac:dyDescent="0.3">
      <c r="A26" s="83">
        <f>'Celková startovka'!A27</f>
        <v>24</v>
      </c>
      <c r="B26" s="145">
        <f>'Celková startovka'!B27</f>
        <v>0</v>
      </c>
      <c r="C26" s="146">
        <f>'Celková startovka'!C27</f>
        <v>0</v>
      </c>
      <c r="D26" s="84">
        <f>'Celková startovka'!E27</f>
        <v>0.44930555555555535</v>
      </c>
      <c r="E26" s="85"/>
      <c r="F26" s="85"/>
      <c r="G26" s="85"/>
    </row>
    <row r="27" spans="1:7" ht="21" customHeight="1" x14ac:dyDescent="0.25">
      <c r="A27" s="80">
        <f>'Celková startovka'!A28</f>
        <v>25</v>
      </c>
      <c r="B27" s="143">
        <f>'Celková startovka'!B28</f>
        <v>0</v>
      </c>
      <c r="C27" s="144">
        <f>'Celková startovka'!C28</f>
        <v>0</v>
      </c>
      <c r="D27" s="81">
        <f>'Celková startovka'!E28</f>
        <v>0.45416666666666644</v>
      </c>
      <c r="E27" s="82"/>
      <c r="F27" s="82"/>
      <c r="G27" s="82"/>
    </row>
    <row r="28" spans="1:7" ht="21" customHeight="1" thickBot="1" x14ac:dyDescent="0.3">
      <c r="A28" s="83">
        <f>'Celková startovka'!A29</f>
        <v>26</v>
      </c>
      <c r="B28" s="145">
        <f>'Celková startovka'!B29</f>
        <v>0</v>
      </c>
      <c r="C28" s="146">
        <f>'Celková startovka'!C29</f>
        <v>0</v>
      </c>
      <c r="D28" s="84">
        <f>'Celková startovka'!E29</f>
        <v>0.45416666666666644</v>
      </c>
      <c r="E28" s="85"/>
      <c r="F28" s="85"/>
      <c r="G28" s="85"/>
    </row>
    <row r="29" spans="1:7" ht="21" customHeight="1" x14ac:dyDescent="0.25">
      <c r="A29" s="80">
        <f>'Celková startovka'!A30</f>
        <v>27</v>
      </c>
      <c r="B29" s="143">
        <f>'Celková startovka'!B30</f>
        <v>0</v>
      </c>
      <c r="C29" s="144">
        <f>'Celková startovka'!C30</f>
        <v>0</v>
      </c>
      <c r="D29" s="81">
        <f>'Celková startovka'!E30</f>
        <v>0.45902777777777753</v>
      </c>
      <c r="E29" s="82"/>
      <c r="F29" s="82"/>
      <c r="G29" s="82"/>
    </row>
    <row r="30" spans="1:7" ht="21" customHeight="1" thickBot="1" x14ac:dyDescent="0.3">
      <c r="A30" s="83">
        <f>'Celková startovka'!A31</f>
        <v>28</v>
      </c>
      <c r="B30" s="145">
        <f>'Celková startovka'!B31</f>
        <v>0</v>
      </c>
      <c r="C30" s="146">
        <f>'Celková startovka'!C31</f>
        <v>0</v>
      </c>
      <c r="D30" s="84">
        <f>'Celková startovka'!E31</f>
        <v>0.45902777777777753</v>
      </c>
      <c r="E30" s="85"/>
      <c r="F30" s="85"/>
      <c r="G30" s="85"/>
    </row>
    <row r="31" spans="1:7" ht="21" customHeight="1" x14ac:dyDescent="0.25">
      <c r="A31" s="80">
        <f>'Celková startovka'!A32</f>
        <v>29</v>
      </c>
      <c r="B31" s="143">
        <f>'Celková startovka'!B32</f>
        <v>0</v>
      </c>
      <c r="C31" s="144">
        <f>'Celková startovka'!C32</f>
        <v>0</v>
      </c>
      <c r="D31" s="81">
        <f>'Celková startovka'!E32</f>
        <v>0.46388888888888863</v>
      </c>
      <c r="E31" s="82"/>
      <c r="F31" s="82"/>
      <c r="G31" s="82"/>
    </row>
    <row r="32" spans="1:7" ht="21" customHeight="1" thickBot="1" x14ac:dyDescent="0.3">
      <c r="A32" s="83">
        <f>'Celková startovka'!A33</f>
        <v>30</v>
      </c>
      <c r="B32" s="145">
        <f>'Celková startovka'!B33</f>
        <v>0</v>
      </c>
      <c r="C32" s="146">
        <f>'Celková startovka'!C33</f>
        <v>0</v>
      </c>
      <c r="D32" s="84">
        <f>'Celková startovka'!E33</f>
        <v>0.46388888888888863</v>
      </c>
      <c r="E32" s="85"/>
      <c r="F32" s="85"/>
      <c r="G32" s="85"/>
    </row>
    <row r="33" spans="1:7" ht="21" customHeight="1" x14ac:dyDescent="0.25">
      <c r="A33" s="80">
        <f>'Celková startovka'!A34</f>
        <v>31</v>
      </c>
      <c r="B33" s="143">
        <f>'Celková startovka'!B34</f>
        <v>0</v>
      </c>
      <c r="C33" s="144">
        <f>'Celková startovka'!C34</f>
        <v>0</v>
      </c>
      <c r="D33" s="81">
        <f>'Celková startovka'!E34</f>
        <v>0.46874999999999972</v>
      </c>
      <c r="E33" s="82"/>
      <c r="F33" s="82"/>
      <c r="G33" s="82"/>
    </row>
    <row r="34" spans="1:7" ht="21" customHeight="1" thickBot="1" x14ac:dyDescent="0.3">
      <c r="A34" s="83">
        <f>'Celková startovka'!A35</f>
        <v>32</v>
      </c>
      <c r="B34" s="145">
        <f>'Celková startovka'!B35</f>
        <v>0</v>
      </c>
      <c r="C34" s="146">
        <f>'Celková startovka'!C35</f>
        <v>0</v>
      </c>
      <c r="D34" s="84">
        <f>'Celková startovka'!E35</f>
        <v>0.46874999999999972</v>
      </c>
      <c r="E34" s="85"/>
      <c r="F34" s="85"/>
      <c r="G34" s="85"/>
    </row>
    <row r="35" spans="1:7" ht="21" customHeight="1" x14ac:dyDescent="0.25">
      <c r="A35" s="80">
        <f>'Celková startovka'!A36</f>
        <v>33</v>
      </c>
      <c r="B35" s="143">
        <f>'Celková startovka'!B36</f>
        <v>0</v>
      </c>
      <c r="C35" s="144">
        <f>'Celková startovka'!C36</f>
        <v>0</v>
      </c>
      <c r="D35" s="81">
        <f>'Celková startovka'!E36</f>
        <v>0.47361111111111082</v>
      </c>
      <c r="E35" s="82"/>
      <c r="F35" s="82"/>
      <c r="G35" s="82"/>
    </row>
    <row r="36" spans="1:7" ht="21" customHeight="1" thickBot="1" x14ac:dyDescent="0.3">
      <c r="A36" s="83">
        <f>'Celková startovka'!A37</f>
        <v>34</v>
      </c>
      <c r="B36" s="145">
        <f>'Celková startovka'!B37</f>
        <v>0</v>
      </c>
      <c r="C36" s="146">
        <f>'Celková startovka'!C37</f>
        <v>0</v>
      </c>
      <c r="D36" s="84">
        <f>'Celková startovka'!E37</f>
        <v>0.47361111111111082</v>
      </c>
      <c r="E36" s="85"/>
      <c r="F36" s="85"/>
      <c r="G36" s="85"/>
    </row>
    <row r="37" spans="1:7" ht="21" customHeight="1" x14ac:dyDescent="0.25">
      <c r="A37" s="80">
        <f>'Celková startovka'!A38</f>
        <v>35</v>
      </c>
      <c r="B37" s="143">
        <f>'Celková startovka'!B38</f>
        <v>0</v>
      </c>
      <c r="C37" s="144">
        <f>'Celková startovka'!C38</f>
        <v>0</v>
      </c>
      <c r="D37" s="81">
        <f>'Celková startovka'!E38</f>
        <v>0.47847222222222191</v>
      </c>
      <c r="E37" s="82"/>
      <c r="F37" s="82"/>
      <c r="G37" s="82"/>
    </row>
    <row r="38" spans="1:7" ht="21" customHeight="1" thickBot="1" x14ac:dyDescent="0.3">
      <c r="A38" s="83">
        <f>'Celková startovka'!A39</f>
        <v>36</v>
      </c>
      <c r="B38" s="145">
        <f>'Celková startovka'!B39</f>
        <v>0</v>
      </c>
      <c r="C38" s="146">
        <f>'Celková startovka'!C39</f>
        <v>0</v>
      </c>
      <c r="D38" s="84">
        <f>'Celková startovka'!E39</f>
        <v>0.47847222222222191</v>
      </c>
      <c r="E38" s="85"/>
      <c r="F38" s="85"/>
      <c r="G38" s="85"/>
    </row>
    <row r="39" spans="1:7" ht="21" customHeight="1" x14ac:dyDescent="0.25">
      <c r="A39" s="80">
        <f>'Celková startovka'!A40</f>
        <v>37</v>
      </c>
      <c r="B39" s="143">
        <f>'Celková startovka'!B40</f>
        <v>0</v>
      </c>
      <c r="C39" s="144">
        <f>'Celková startovka'!C40</f>
        <v>0</v>
      </c>
      <c r="D39" s="81">
        <f>'Celková startovka'!E40</f>
        <v>0.483333333333333</v>
      </c>
      <c r="E39" s="82"/>
      <c r="F39" s="82"/>
      <c r="G39" s="82"/>
    </row>
    <row r="40" spans="1:7" ht="21" customHeight="1" thickBot="1" x14ac:dyDescent="0.3">
      <c r="A40" s="83">
        <f>'Celková startovka'!A41</f>
        <v>38</v>
      </c>
      <c r="B40" s="145">
        <f>'Celková startovka'!B41</f>
        <v>0</v>
      </c>
      <c r="C40" s="146">
        <f>'Celková startovka'!C41</f>
        <v>0</v>
      </c>
      <c r="D40" s="84">
        <f>'Celková startovka'!E41</f>
        <v>0.483333333333333</v>
      </c>
      <c r="E40" s="85"/>
      <c r="F40" s="85"/>
      <c r="G40" s="85"/>
    </row>
    <row r="41" spans="1:7" ht="21" customHeight="1" x14ac:dyDescent="0.25">
      <c r="A41" s="80">
        <f>'Celková startovka'!A42</f>
        <v>39</v>
      </c>
      <c r="B41" s="143">
        <f>'Celková startovka'!B42</f>
        <v>0</v>
      </c>
      <c r="C41" s="144">
        <f>'Celková startovka'!C42</f>
        <v>0</v>
      </c>
      <c r="D41" s="81">
        <f>'Celková startovka'!E42</f>
        <v>0.4881944444444441</v>
      </c>
      <c r="E41" s="82"/>
      <c r="F41" s="82"/>
      <c r="G41" s="82"/>
    </row>
    <row r="42" spans="1:7" ht="21" customHeight="1" thickBot="1" x14ac:dyDescent="0.3">
      <c r="A42" s="83">
        <f>'Celková startovka'!A43</f>
        <v>40</v>
      </c>
      <c r="B42" s="145">
        <f>'Celková startovka'!B43</f>
        <v>0</v>
      </c>
      <c r="C42" s="146">
        <f>'Celková startovka'!C43</f>
        <v>0</v>
      </c>
      <c r="D42" s="84">
        <f>'Celková startovka'!E43</f>
        <v>0.4881944444444441</v>
      </c>
      <c r="E42" s="85"/>
      <c r="F42" s="85"/>
      <c r="G42" s="85"/>
    </row>
    <row r="43" spans="1:7" ht="21" customHeight="1" x14ac:dyDescent="0.25">
      <c r="A43" s="80">
        <f>'Celková startovka'!A44</f>
        <v>41</v>
      </c>
      <c r="B43" s="143">
        <f>'Celková startovka'!B44</f>
        <v>0</v>
      </c>
      <c r="C43" s="144">
        <f>'Celková startovka'!C44</f>
        <v>0</v>
      </c>
      <c r="D43" s="81">
        <f>'Celková startovka'!E44</f>
        <v>0.49305555555555519</v>
      </c>
      <c r="E43" s="82"/>
      <c r="F43" s="82"/>
      <c r="G43" s="82"/>
    </row>
    <row r="44" spans="1:7" ht="21" customHeight="1" thickBot="1" x14ac:dyDescent="0.3">
      <c r="A44" s="83">
        <f>'Celková startovka'!A45</f>
        <v>42</v>
      </c>
      <c r="B44" s="145">
        <f>'Celková startovka'!B45</f>
        <v>0</v>
      </c>
      <c r="C44" s="146">
        <f>'Celková startovka'!C45</f>
        <v>0</v>
      </c>
      <c r="D44" s="84">
        <f>'Celková startovka'!E45</f>
        <v>0.49305555555555519</v>
      </c>
      <c r="E44" s="85"/>
      <c r="F44" s="85"/>
      <c r="G44" s="85"/>
    </row>
    <row r="45" spans="1:7" ht="21" customHeight="1" x14ac:dyDescent="0.25">
      <c r="A45" s="80">
        <f>'Celková startovka'!A46</f>
        <v>43</v>
      </c>
      <c r="B45" s="143">
        <f>'Celková startovka'!B46</f>
        <v>0</v>
      </c>
      <c r="C45" s="144">
        <f>'Celková startovka'!C46</f>
        <v>0</v>
      </c>
      <c r="D45" s="81">
        <f>'Celková startovka'!E46</f>
        <v>0.49791666666666629</v>
      </c>
      <c r="E45" s="82"/>
      <c r="F45" s="82"/>
      <c r="G45" s="82"/>
    </row>
    <row r="46" spans="1:7" ht="21" customHeight="1" thickBot="1" x14ac:dyDescent="0.3">
      <c r="A46" s="83">
        <f>'Celková startovka'!A47</f>
        <v>44</v>
      </c>
      <c r="B46" s="145">
        <f>'Celková startovka'!B47</f>
        <v>0</v>
      </c>
      <c r="C46" s="146">
        <f>'Celková startovka'!C47</f>
        <v>0</v>
      </c>
      <c r="D46" s="84">
        <f>'Celková startovka'!E47</f>
        <v>0.49791666666666629</v>
      </c>
      <c r="E46" s="85"/>
      <c r="F46" s="85"/>
      <c r="G46" s="85"/>
    </row>
    <row r="47" spans="1:7" ht="21" customHeight="1" x14ac:dyDescent="0.25">
      <c r="A47" s="80">
        <f>'Celková startovka'!A48</f>
        <v>45</v>
      </c>
      <c r="B47" s="143">
        <f>'Celková startovka'!B48</f>
        <v>0</v>
      </c>
      <c r="C47" s="144">
        <f>'Celková startovka'!C48</f>
        <v>0</v>
      </c>
      <c r="D47" s="81">
        <f>'Celková startovka'!E48</f>
        <v>0.50277777777777743</v>
      </c>
      <c r="E47" s="82"/>
      <c r="F47" s="82"/>
      <c r="G47" s="82"/>
    </row>
    <row r="48" spans="1:7" ht="21" customHeight="1" thickBot="1" x14ac:dyDescent="0.3">
      <c r="A48" s="83">
        <f>'Celková startovka'!A49</f>
        <v>46</v>
      </c>
      <c r="B48" s="145">
        <f>'Celková startovka'!B49</f>
        <v>0</v>
      </c>
      <c r="C48" s="146">
        <f>'Celková startovka'!C49</f>
        <v>0</v>
      </c>
      <c r="D48" s="84">
        <f>'Celková startovka'!E49</f>
        <v>0.50277777777777743</v>
      </c>
      <c r="E48" s="85"/>
      <c r="F48" s="85"/>
      <c r="G48" s="85"/>
    </row>
    <row r="49" spans="1:7" ht="21" customHeight="1" x14ac:dyDescent="0.25">
      <c r="A49" s="80">
        <f>'Celková startovka'!A50</f>
        <v>47</v>
      </c>
      <c r="B49" s="143">
        <f>'Celková startovka'!B50</f>
        <v>0</v>
      </c>
      <c r="C49" s="144">
        <f>'Celková startovka'!C50</f>
        <v>0</v>
      </c>
      <c r="D49" s="81">
        <f>'Celková startovka'!E50</f>
        <v>0.50763888888888853</v>
      </c>
      <c r="E49" s="82"/>
      <c r="F49" s="82"/>
      <c r="G49" s="82"/>
    </row>
    <row r="50" spans="1:7" ht="21" customHeight="1" thickBot="1" x14ac:dyDescent="0.3">
      <c r="A50" s="83">
        <f>'Celková startovka'!A51</f>
        <v>48</v>
      </c>
      <c r="B50" s="145">
        <f>'Celková startovka'!B51</f>
        <v>0</v>
      </c>
      <c r="C50" s="146">
        <f>'Celková startovka'!C51</f>
        <v>0</v>
      </c>
      <c r="D50" s="84">
        <f>'Celková startovka'!E51</f>
        <v>0.50763888888888853</v>
      </c>
      <c r="E50" s="85"/>
      <c r="F50" s="85"/>
      <c r="G50" s="85"/>
    </row>
    <row r="51" spans="1:7" ht="21" customHeight="1" x14ac:dyDescent="0.25">
      <c r="A51" s="80">
        <f>'Celková startovka'!A52</f>
        <v>49</v>
      </c>
      <c r="B51" s="143">
        <f>'Celková startovka'!B52</f>
        <v>0</v>
      </c>
      <c r="C51" s="144">
        <f>'Celková startovka'!C52</f>
        <v>0</v>
      </c>
      <c r="D51" s="81">
        <f>'Celková startovka'!E52</f>
        <v>0.51249999999999962</v>
      </c>
      <c r="E51" s="82"/>
      <c r="F51" s="82"/>
      <c r="G51" s="82"/>
    </row>
    <row r="52" spans="1:7" ht="21" customHeight="1" thickBot="1" x14ac:dyDescent="0.3">
      <c r="A52" s="83">
        <f>'Celková startovka'!A53</f>
        <v>50</v>
      </c>
      <c r="B52" s="145">
        <f>'Celková startovka'!B53</f>
        <v>0</v>
      </c>
      <c r="C52" s="146">
        <f>'Celková startovka'!C53</f>
        <v>0</v>
      </c>
      <c r="D52" s="84">
        <f>'Celková startovka'!E53</f>
        <v>0.51249999999999962</v>
      </c>
      <c r="E52" s="85"/>
      <c r="F52" s="85"/>
      <c r="G52" s="85"/>
    </row>
    <row r="53" spans="1:7" ht="29.25" customHeight="1" thickBot="1" x14ac:dyDescent="0.3">
      <c r="A53" s="232" t="str">
        <f>A1</f>
        <v>TFA SKOČDOPOLE</v>
      </c>
      <c r="B53" s="233"/>
      <c r="C53" s="234"/>
      <c r="D53" s="229" t="s">
        <v>2</v>
      </c>
      <c r="E53" s="229"/>
      <c r="F53" s="229"/>
      <c r="G53" s="76" t="s">
        <v>31</v>
      </c>
    </row>
    <row r="54" spans="1:7" ht="29.25" customHeight="1" thickBot="1" x14ac:dyDescent="0.3">
      <c r="A54" s="78" t="s">
        <v>1</v>
      </c>
      <c r="B54" s="99" t="s">
        <v>0</v>
      </c>
      <c r="C54" s="170"/>
      <c r="D54" s="79" t="s">
        <v>10</v>
      </c>
      <c r="E54" s="79" t="s">
        <v>11</v>
      </c>
      <c r="F54" s="79" t="s">
        <v>13</v>
      </c>
      <c r="G54" s="79" t="s">
        <v>12</v>
      </c>
    </row>
    <row r="55" spans="1:7" ht="21" customHeight="1" x14ac:dyDescent="0.25">
      <c r="A55" s="80">
        <f>'Celková startovka'!A54</f>
        <v>51</v>
      </c>
      <c r="B55" s="135">
        <f>'Celková startovka'!B54</f>
        <v>0</v>
      </c>
      <c r="C55" s="135">
        <f>'Celková startovka'!C54</f>
        <v>0</v>
      </c>
      <c r="D55" s="81">
        <f>'Celková startovka'!E54</f>
        <v>0.51736111111111072</v>
      </c>
      <c r="E55" s="82"/>
      <c r="F55" s="82"/>
      <c r="G55" s="82"/>
    </row>
    <row r="56" spans="1:7" ht="21" customHeight="1" thickBot="1" x14ac:dyDescent="0.3">
      <c r="A56" s="83">
        <f>'Celková startovka'!A55</f>
        <v>52</v>
      </c>
      <c r="B56" s="137">
        <f>'Celková startovka'!B55</f>
        <v>0</v>
      </c>
      <c r="C56" s="137">
        <f>'Celková startovka'!C55</f>
        <v>0</v>
      </c>
      <c r="D56" s="84">
        <f>'Celková startovka'!E55</f>
        <v>0.51736111111111072</v>
      </c>
      <c r="E56" s="85"/>
      <c r="F56" s="85"/>
      <c r="G56" s="85"/>
    </row>
    <row r="57" spans="1:7" ht="21" customHeight="1" x14ac:dyDescent="0.25">
      <c r="A57" s="80">
        <f>'Celková startovka'!A56</f>
        <v>53</v>
      </c>
      <c r="B57" s="135">
        <f>'Celková startovka'!B56</f>
        <v>0</v>
      </c>
      <c r="C57" s="135">
        <f>'Celková startovka'!C56</f>
        <v>0</v>
      </c>
      <c r="D57" s="81">
        <f>'Celková startovka'!E56</f>
        <v>0.52222222222222181</v>
      </c>
      <c r="E57" s="82"/>
      <c r="F57" s="82"/>
      <c r="G57" s="82"/>
    </row>
    <row r="58" spans="1:7" ht="21" customHeight="1" thickBot="1" x14ac:dyDescent="0.3">
      <c r="A58" s="83">
        <f>'Celková startovka'!A57</f>
        <v>54</v>
      </c>
      <c r="B58" s="137">
        <f>'Celková startovka'!B57</f>
        <v>0</v>
      </c>
      <c r="C58" s="137">
        <f>'Celková startovka'!C57</f>
        <v>0</v>
      </c>
      <c r="D58" s="84">
        <f>'Celková startovka'!E57</f>
        <v>0.52222222222222181</v>
      </c>
      <c r="E58" s="85"/>
      <c r="F58" s="85"/>
      <c r="G58" s="85"/>
    </row>
    <row r="59" spans="1:7" ht="21" customHeight="1" x14ac:dyDescent="0.25">
      <c r="A59" s="80">
        <f>'Celková startovka'!A58</f>
        <v>55</v>
      </c>
      <c r="B59" s="135">
        <f>'Celková startovka'!B58</f>
        <v>0</v>
      </c>
      <c r="C59" s="135">
        <f>'Celková startovka'!C58</f>
        <v>0</v>
      </c>
      <c r="D59" s="81">
        <f>'Celková startovka'!E58</f>
        <v>0.5270833333333329</v>
      </c>
      <c r="E59" s="82"/>
      <c r="F59" s="82"/>
      <c r="G59" s="82"/>
    </row>
    <row r="60" spans="1:7" ht="21" customHeight="1" thickBot="1" x14ac:dyDescent="0.3">
      <c r="A60" s="83">
        <f>'Celková startovka'!A59</f>
        <v>56</v>
      </c>
      <c r="B60" s="137">
        <f>'Celková startovka'!B59</f>
        <v>0</v>
      </c>
      <c r="C60" s="137">
        <f>'Celková startovka'!C59</f>
        <v>0</v>
      </c>
      <c r="D60" s="84">
        <f>'Celková startovka'!E59</f>
        <v>0.5270833333333329</v>
      </c>
      <c r="E60" s="85"/>
      <c r="F60" s="85"/>
      <c r="G60" s="85"/>
    </row>
    <row r="61" spans="1:7" ht="21" customHeight="1" x14ac:dyDescent="0.25">
      <c r="A61" s="80">
        <f>'Celková startovka'!A60</f>
        <v>57</v>
      </c>
      <c r="B61" s="135">
        <f>'Celková startovka'!B60</f>
        <v>0</v>
      </c>
      <c r="C61" s="135">
        <f>'Celková startovka'!C60</f>
        <v>0</v>
      </c>
      <c r="D61" s="81">
        <f>'Celková startovka'!E60</f>
        <v>0.531944444444444</v>
      </c>
      <c r="E61" s="82"/>
      <c r="F61" s="82"/>
      <c r="G61" s="82"/>
    </row>
    <row r="62" spans="1:7" ht="21" customHeight="1" thickBot="1" x14ac:dyDescent="0.3">
      <c r="A62" s="83">
        <f>'Celková startovka'!A61</f>
        <v>58</v>
      </c>
      <c r="B62" s="137">
        <f>'Celková startovka'!B61</f>
        <v>0</v>
      </c>
      <c r="C62" s="137">
        <f>'Celková startovka'!C61</f>
        <v>0</v>
      </c>
      <c r="D62" s="84">
        <f>'Celková startovka'!E61</f>
        <v>0.531944444444444</v>
      </c>
      <c r="E62" s="85"/>
      <c r="F62" s="85"/>
      <c r="G62" s="85"/>
    </row>
    <row r="63" spans="1:7" ht="21" customHeight="1" x14ac:dyDescent="0.25">
      <c r="A63" s="80">
        <f>'Celková startovka'!A62</f>
        <v>59</v>
      </c>
      <c r="B63" s="135">
        <f>'Celková startovka'!B62</f>
        <v>0</v>
      </c>
      <c r="C63" s="135">
        <f>'Celková startovka'!C62</f>
        <v>0</v>
      </c>
      <c r="D63" s="81">
        <f>'Celková startovka'!E62</f>
        <v>0.53680555555555509</v>
      </c>
      <c r="E63" s="82"/>
      <c r="F63" s="82"/>
      <c r="G63" s="82"/>
    </row>
    <row r="64" spans="1:7" ht="21" customHeight="1" thickBot="1" x14ac:dyDescent="0.3">
      <c r="A64" s="83">
        <f>'Celková startovka'!A63</f>
        <v>60</v>
      </c>
      <c r="B64" s="137">
        <f>'Celková startovka'!B63</f>
        <v>0</v>
      </c>
      <c r="C64" s="137">
        <f>'Celková startovka'!C63</f>
        <v>0</v>
      </c>
      <c r="D64" s="84">
        <f>'Celková startovka'!E63</f>
        <v>0.53680555555555509</v>
      </c>
      <c r="E64" s="85"/>
      <c r="F64" s="85"/>
      <c r="G64" s="85"/>
    </row>
    <row r="65" spans="1:7" ht="21" customHeight="1" x14ac:dyDescent="0.25">
      <c r="A65" s="80">
        <f>'Celková startovka'!A64</f>
        <v>61</v>
      </c>
      <c r="B65" s="135">
        <f>'Celková startovka'!B64</f>
        <v>0</v>
      </c>
      <c r="C65" s="135">
        <f>'Celková startovka'!C64</f>
        <v>0</v>
      </c>
      <c r="D65" s="81">
        <f>'Celková startovka'!E64</f>
        <v>0.54166666666666619</v>
      </c>
      <c r="E65" s="82"/>
      <c r="F65" s="82"/>
      <c r="G65" s="82"/>
    </row>
    <row r="66" spans="1:7" ht="21" customHeight="1" thickBot="1" x14ac:dyDescent="0.3">
      <c r="A66" s="83">
        <f>'Celková startovka'!A65</f>
        <v>62</v>
      </c>
      <c r="B66" s="137">
        <f>'Celková startovka'!B65</f>
        <v>0</v>
      </c>
      <c r="C66" s="137">
        <f>'Celková startovka'!C65</f>
        <v>0</v>
      </c>
      <c r="D66" s="84">
        <f>'Celková startovka'!E65</f>
        <v>0.54166666666666619</v>
      </c>
      <c r="E66" s="85"/>
      <c r="F66" s="85"/>
      <c r="G66" s="85"/>
    </row>
    <row r="67" spans="1:7" ht="21" customHeight="1" x14ac:dyDescent="0.25">
      <c r="A67" s="80">
        <f>'Celková startovka'!A66</f>
        <v>63</v>
      </c>
      <c r="B67" s="135">
        <f>'Celková startovka'!B66</f>
        <v>0</v>
      </c>
      <c r="C67" s="135">
        <f>'Celková startovka'!C66</f>
        <v>0</v>
      </c>
      <c r="D67" s="81">
        <f>'Celková startovka'!E66</f>
        <v>0.54652777777777728</v>
      </c>
      <c r="E67" s="82"/>
      <c r="F67" s="82"/>
      <c r="G67" s="82"/>
    </row>
    <row r="68" spans="1:7" ht="21" customHeight="1" thickBot="1" x14ac:dyDescent="0.3">
      <c r="A68" s="83">
        <f>'Celková startovka'!A67</f>
        <v>64</v>
      </c>
      <c r="B68" s="137">
        <f>'Celková startovka'!B67</f>
        <v>0</v>
      </c>
      <c r="C68" s="137">
        <f>'Celková startovka'!C67</f>
        <v>0</v>
      </c>
      <c r="D68" s="84">
        <f>'Celková startovka'!E67</f>
        <v>0.54652777777777728</v>
      </c>
      <c r="E68" s="85"/>
      <c r="F68" s="85"/>
      <c r="G68" s="85"/>
    </row>
    <row r="69" spans="1:7" ht="21" customHeight="1" x14ac:dyDescent="0.25">
      <c r="A69" s="80">
        <f>'Celková startovka'!A68</f>
        <v>65</v>
      </c>
      <c r="B69" s="135">
        <f>'Celková startovka'!B68</f>
        <v>0</v>
      </c>
      <c r="C69" s="135">
        <f>'Celková startovka'!C68</f>
        <v>0</v>
      </c>
      <c r="D69" s="81">
        <f>'Celková startovka'!E68</f>
        <v>0.55138888888888837</v>
      </c>
      <c r="E69" s="82"/>
      <c r="F69" s="82"/>
      <c r="G69" s="82"/>
    </row>
    <row r="70" spans="1:7" ht="21" customHeight="1" thickBot="1" x14ac:dyDescent="0.3">
      <c r="A70" s="83">
        <f>'Celková startovka'!A69</f>
        <v>66</v>
      </c>
      <c r="B70" s="137">
        <f>'Celková startovka'!B69</f>
        <v>0</v>
      </c>
      <c r="C70" s="137">
        <f>'Celková startovka'!C69</f>
        <v>0</v>
      </c>
      <c r="D70" s="84">
        <f>'Celková startovka'!E69</f>
        <v>0.55138888888888837</v>
      </c>
      <c r="E70" s="85"/>
      <c r="F70" s="85"/>
      <c r="G70" s="85"/>
    </row>
    <row r="71" spans="1:7" ht="21" customHeight="1" x14ac:dyDescent="0.25">
      <c r="A71" s="80">
        <f>'Celková startovka'!A70</f>
        <v>67</v>
      </c>
      <c r="B71" s="135">
        <f>'Celková startovka'!B70</f>
        <v>0</v>
      </c>
      <c r="C71" s="135">
        <f>'Celková startovka'!C70</f>
        <v>0</v>
      </c>
      <c r="D71" s="81">
        <f>'Celková startovka'!E70</f>
        <v>0.55624999999999947</v>
      </c>
      <c r="E71" s="82"/>
      <c r="F71" s="82"/>
      <c r="G71" s="82"/>
    </row>
    <row r="72" spans="1:7" ht="21" customHeight="1" thickBot="1" x14ac:dyDescent="0.3">
      <c r="A72" s="83">
        <f>'Celková startovka'!A71</f>
        <v>68</v>
      </c>
      <c r="B72" s="137">
        <f>'Celková startovka'!B71</f>
        <v>0</v>
      </c>
      <c r="C72" s="137">
        <f>'Celková startovka'!C71</f>
        <v>0</v>
      </c>
      <c r="D72" s="84">
        <f>'Celková startovka'!E71</f>
        <v>0.55624999999999947</v>
      </c>
      <c r="E72" s="85"/>
      <c r="F72" s="85"/>
      <c r="G72" s="85"/>
    </row>
    <row r="73" spans="1:7" ht="21" customHeight="1" x14ac:dyDescent="0.25">
      <c r="A73" s="80">
        <f>'Celková startovka'!A72</f>
        <v>69</v>
      </c>
      <c r="B73" s="135">
        <f>'Celková startovka'!B72</f>
        <v>0</v>
      </c>
      <c r="C73" s="135">
        <f>'Celková startovka'!C72</f>
        <v>0</v>
      </c>
      <c r="D73" s="81">
        <f>'Celková startovka'!E72</f>
        <v>0.56111111111111056</v>
      </c>
      <c r="E73" s="82"/>
      <c r="F73" s="82"/>
      <c r="G73" s="82"/>
    </row>
    <row r="74" spans="1:7" ht="21" customHeight="1" thickBot="1" x14ac:dyDescent="0.3">
      <c r="A74" s="83">
        <f>'Celková startovka'!A73</f>
        <v>70</v>
      </c>
      <c r="B74" s="137">
        <f>'Celková startovka'!B73</f>
        <v>0</v>
      </c>
      <c r="C74" s="137">
        <f>'Celková startovka'!C73</f>
        <v>0</v>
      </c>
      <c r="D74" s="84">
        <f>'Celková startovka'!E73</f>
        <v>0.56111111111111056</v>
      </c>
      <c r="E74" s="85"/>
      <c r="F74" s="85"/>
      <c r="G74" s="85"/>
    </row>
    <row r="75" spans="1:7" ht="21" customHeight="1" x14ac:dyDescent="0.25">
      <c r="A75" s="80">
        <f>'Celková startovka'!A74</f>
        <v>71</v>
      </c>
      <c r="B75" s="135">
        <f>'Celková startovka'!B74</f>
        <v>0</v>
      </c>
      <c r="C75" s="135">
        <f>'Celková startovka'!C74</f>
        <v>0</v>
      </c>
      <c r="D75" s="81">
        <f>'Celková startovka'!E74</f>
        <v>0.56597222222222165</v>
      </c>
      <c r="E75" s="82"/>
      <c r="F75" s="82"/>
      <c r="G75" s="82"/>
    </row>
    <row r="76" spans="1:7" ht="21" customHeight="1" thickBot="1" x14ac:dyDescent="0.3">
      <c r="A76" s="83">
        <f>'Celková startovka'!A75</f>
        <v>72</v>
      </c>
      <c r="B76" s="137">
        <f>'Celková startovka'!B75</f>
        <v>0</v>
      </c>
      <c r="C76" s="137">
        <f>'Celková startovka'!C75</f>
        <v>0</v>
      </c>
      <c r="D76" s="84">
        <f>'Celková startovka'!E75</f>
        <v>0.56597222222222165</v>
      </c>
      <c r="E76" s="85"/>
      <c r="F76" s="85"/>
      <c r="G76" s="85"/>
    </row>
    <row r="77" spans="1:7" ht="21" customHeight="1" x14ac:dyDescent="0.25">
      <c r="A77" s="80">
        <f>'Celková startovka'!A76</f>
        <v>73</v>
      </c>
      <c r="B77" s="135">
        <f>'Celková startovka'!B76</f>
        <v>0</v>
      </c>
      <c r="C77" s="135">
        <f>'Celková startovka'!C76</f>
        <v>0</v>
      </c>
      <c r="D77" s="81">
        <f>'Celková startovka'!E76</f>
        <v>0.57083333333333275</v>
      </c>
      <c r="E77" s="82"/>
      <c r="F77" s="82"/>
      <c r="G77" s="82"/>
    </row>
    <row r="78" spans="1:7" ht="21" customHeight="1" thickBot="1" x14ac:dyDescent="0.3">
      <c r="A78" s="83">
        <f>'Celková startovka'!A77</f>
        <v>74</v>
      </c>
      <c r="B78" s="137">
        <f>'Celková startovka'!B77</f>
        <v>0</v>
      </c>
      <c r="C78" s="137">
        <f>'Celková startovka'!C77</f>
        <v>0</v>
      </c>
      <c r="D78" s="84">
        <f>'Celková startovka'!E77</f>
        <v>0.57083333333333275</v>
      </c>
      <c r="E78" s="85"/>
      <c r="F78" s="85"/>
      <c r="G78" s="85"/>
    </row>
    <row r="79" spans="1:7" ht="21" customHeight="1" x14ac:dyDescent="0.25">
      <c r="A79" s="80">
        <f>'Celková startovka'!A78</f>
        <v>75</v>
      </c>
      <c r="B79" s="135">
        <f>'Celková startovka'!B78</f>
        <v>0</v>
      </c>
      <c r="C79" s="135">
        <f>'Celková startovka'!C78</f>
        <v>0</v>
      </c>
      <c r="D79" s="81">
        <f>'Celková startovka'!E78</f>
        <v>0.57569444444444384</v>
      </c>
      <c r="E79" s="82"/>
      <c r="F79" s="82"/>
      <c r="G79" s="82"/>
    </row>
    <row r="80" spans="1:7" ht="21" customHeight="1" thickBot="1" x14ac:dyDescent="0.3">
      <c r="A80" s="83">
        <f>'Celková startovka'!A79</f>
        <v>76</v>
      </c>
      <c r="B80" s="137">
        <f>'Celková startovka'!B79</f>
        <v>0</v>
      </c>
      <c r="C80" s="137">
        <f>'Celková startovka'!C79</f>
        <v>0</v>
      </c>
      <c r="D80" s="84">
        <f>'Celková startovka'!E79</f>
        <v>0.57569444444444384</v>
      </c>
      <c r="E80" s="85"/>
      <c r="F80" s="85"/>
      <c r="G80" s="85"/>
    </row>
    <row r="81" spans="1:7" ht="21" customHeight="1" x14ac:dyDescent="0.25">
      <c r="A81" s="80">
        <f>'Celková startovka'!A80</f>
        <v>77</v>
      </c>
      <c r="B81" s="135">
        <f>'Celková startovka'!B80</f>
        <v>0</v>
      </c>
      <c r="C81" s="135">
        <f>'Celková startovka'!C80</f>
        <v>0</v>
      </c>
      <c r="D81" s="81">
        <f>'Celková startovka'!E80</f>
        <v>0.58055555555555494</v>
      </c>
      <c r="E81" s="82"/>
      <c r="F81" s="82"/>
      <c r="G81" s="82"/>
    </row>
    <row r="82" spans="1:7" ht="21" customHeight="1" thickBot="1" x14ac:dyDescent="0.3">
      <c r="A82" s="83">
        <f>'Celková startovka'!A81</f>
        <v>78</v>
      </c>
      <c r="B82" s="137">
        <f>'Celková startovka'!B81</f>
        <v>0</v>
      </c>
      <c r="C82" s="137">
        <f>'Celková startovka'!C81</f>
        <v>0</v>
      </c>
      <c r="D82" s="84">
        <f>'Celková startovka'!E81</f>
        <v>0.58055555555555494</v>
      </c>
      <c r="E82" s="85"/>
      <c r="F82" s="85"/>
      <c r="G82" s="85"/>
    </row>
    <row r="83" spans="1:7" ht="21" customHeight="1" x14ac:dyDescent="0.25">
      <c r="A83" s="80">
        <f>'Celková startovka'!A82</f>
        <v>79</v>
      </c>
      <c r="B83" s="135">
        <f>'Celková startovka'!B82</f>
        <v>0</v>
      </c>
      <c r="C83" s="135">
        <f>'Celková startovka'!C82</f>
        <v>0</v>
      </c>
      <c r="D83" s="81">
        <f>'Celková startovka'!E82</f>
        <v>0.58541666666666603</v>
      </c>
      <c r="E83" s="82"/>
      <c r="F83" s="82"/>
      <c r="G83" s="82"/>
    </row>
    <row r="84" spans="1:7" ht="21" customHeight="1" thickBot="1" x14ac:dyDescent="0.3">
      <c r="A84" s="83">
        <f>'Celková startovka'!A83</f>
        <v>80</v>
      </c>
      <c r="B84" s="137">
        <f>'Celková startovka'!B83</f>
        <v>0</v>
      </c>
      <c r="C84" s="137">
        <f>'Celková startovka'!C83</f>
        <v>0</v>
      </c>
      <c r="D84" s="84">
        <f>'Celková startovka'!E83</f>
        <v>0.58541666666666603</v>
      </c>
      <c r="E84" s="85"/>
      <c r="F84" s="85"/>
      <c r="G84" s="85"/>
    </row>
    <row r="85" spans="1:7" ht="21" customHeight="1" x14ac:dyDescent="0.25">
      <c r="A85" s="80">
        <f>'Celková startovka'!A84</f>
        <v>81</v>
      </c>
      <c r="B85" s="135">
        <f>'Celková startovka'!B84</f>
        <v>0</v>
      </c>
      <c r="C85" s="135">
        <f>'Celková startovka'!C84</f>
        <v>0</v>
      </c>
      <c r="D85" s="81">
        <f>'Celková startovka'!E84</f>
        <v>0.59027777777777712</v>
      </c>
      <c r="E85" s="82"/>
      <c r="F85" s="82"/>
      <c r="G85" s="82"/>
    </row>
    <row r="86" spans="1:7" ht="21" customHeight="1" thickBot="1" x14ac:dyDescent="0.3">
      <c r="A86" s="83">
        <f>'Celková startovka'!A85</f>
        <v>82</v>
      </c>
      <c r="B86" s="137">
        <f>'Celková startovka'!B85</f>
        <v>0</v>
      </c>
      <c r="C86" s="137">
        <f>'Celková startovka'!C85</f>
        <v>0</v>
      </c>
      <c r="D86" s="84">
        <f>'Celková startovka'!E85</f>
        <v>0.59027777777777712</v>
      </c>
      <c r="E86" s="85"/>
      <c r="F86" s="85"/>
      <c r="G86" s="85"/>
    </row>
    <row r="87" spans="1:7" ht="21" customHeight="1" x14ac:dyDescent="0.25">
      <c r="A87" s="80">
        <f>'Celková startovka'!A86</f>
        <v>83</v>
      </c>
      <c r="B87" s="135">
        <f>'Celková startovka'!B86</f>
        <v>0</v>
      </c>
      <c r="C87" s="135">
        <f>'Celková startovka'!C86</f>
        <v>0</v>
      </c>
      <c r="D87" s="81">
        <f>'Celková startovka'!E86</f>
        <v>0.59513888888888822</v>
      </c>
      <c r="E87" s="82"/>
      <c r="F87" s="82"/>
      <c r="G87" s="82"/>
    </row>
    <row r="88" spans="1:7" ht="21" customHeight="1" thickBot="1" x14ac:dyDescent="0.3">
      <c r="A88" s="83">
        <f>'Celková startovka'!A87</f>
        <v>84</v>
      </c>
      <c r="B88" s="137">
        <f>'Celková startovka'!B87</f>
        <v>0</v>
      </c>
      <c r="C88" s="137">
        <f>'Celková startovka'!C87</f>
        <v>0</v>
      </c>
      <c r="D88" s="84">
        <f>'Celková startovka'!E87</f>
        <v>0.59513888888888822</v>
      </c>
      <c r="E88" s="85"/>
      <c r="F88" s="85"/>
      <c r="G88" s="85"/>
    </row>
    <row r="89" spans="1:7" ht="21" customHeight="1" x14ac:dyDescent="0.25">
      <c r="A89" s="80">
        <f>'Celková startovka'!A88</f>
        <v>85</v>
      </c>
      <c r="B89" s="135">
        <f>'Celková startovka'!B88</f>
        <v>0</v>
      </c>
      <c r="C89" s="135">
        <f>'Celková startovka'!C88</f>
        <v>0</v>
      </c>
      <c r="D89" s="81">
        <f>'Celková startovka'!E88</f>
        <v>0.59999999999999931</v>
      </c>
      <c r="E89" s="82"/>
      <c r="F89" s="82"/>
      <c r="G89" s="82"/>
    </row>
    <row r="90" spans="1:7" ht="21" customHeight="1" thickBot="1" x14ac:dyDescent="0.3">
      <c r="A90" s="83">
        <f>'Celková startovka'!A89</f>
        <v>86</v>
      </c>
      <c r="B90" s="137">
        <f>'Celková startovka'!B89</f>
        <v>0</v>
      </c>
      <c r="C90" s="137">
        <f>'Celková startovka'!C89</f>
        <v>0</v>
      </c>
      <c r="D90" s="84">
        <f>'Celková startovka'!E89</f>
        <v>0.59999999999999931</v>
      </c>
      <c r="E90" s="85"/>
      <c r="F90" s="85"/>
      <c r="G90" s="85"/>
    </row>
    <row r="91" spans="1:7" ht="21" customHeight="1" x14ac:dyDescent="0.25">
      <c r="A91" s="80">
        <f>'Celková startovka'!A90</f>
        <v>87</v>
      </c>
      <c r="B91" s="135">
        <f>'Celková startovka'!B90</f>
        <v>0</v>
      </c>
      <c r="C91" s="135">
        <f>'Celková startovka'!C90</f>
        <v>0</v>
      </c>
      <c r="D91" s="81">
        <f>'Celková startovka'!E90</f>
        <v>0.60486111111111041</v>
      </c>
      <c r="E91" s="82"/>
      <c r="F91" s="82"/>
      <c r="G91" s="82"/>
    </row>
    <row r="92" spans="1:7" ht="21" customHeight="1" thickBot="1" x14ac:dyDescent="0.3">
      <c r="A92" s="83">
        <f>'Celková startovka'!A91</f>
        <v>88</v>
      </c>
      <c r="B92" s="137">
        <f>'Celková startovka'!B91</f>
        <v>0</v>
      </c>
      <c r="C92" s="137">
        <f>'Celková startovka'!C91</f>
        <v>0</v>
      </c>
      <c r="D92" s="84">
        <f>'Celková startovka'!E91</f>
        <v>0.60486111111111041</v>
      </c>
      <c r="E92" s="85"/>
      <c r="F92" s="85"/>
      <c r="G92" s="85"/>
    </row>
    <row r="93" spans="1:7" ht="21" customHeight="1" x14ac:dyDescent="0.25">
      <c r="A93" s="80">
        <f>'Celková startovka'!A92</f>
        <v>89</v>
      </c>
      <c r="B93" s="135">
        <f>'Celková startovka'!B92</f>
        <v>0</v>
      </c>
      <c r="C93" s="135">
        <f>'Celková startovka'!C92</f>
        <v>0</v>
      </c>
      <c r="D93" s="81">
        <f>'Celková startovka'!E92</f>
        <v>0.6097222222222215</v>
      </c>
      <c r="E93" s="82"/>
      <c r="F93" s="82"/>
      <c r="G93" s="82"/>
    </row>
    <row r="94" spans="1:7" ht="21" customHeight="1" thickBot="1" x14ac:dyDescent="0.3">
      <c r="A94" s="83">
        <f>'Celková startovka'!A93</f>
        <v>90</v>
      </c>
      <c r="B94" s="137">
        <f>'Celková startovka'!B93</f>
        <v>0</v>
      </c>
      <c r="C94" s="137">
        <f>'Celková startovka'!C93</f>
        <v>0</v>
      </c>
      <c r="D94" s="84">
        <f>'Celková startovka'!E93</f>
        <v>0.6097222222222215</v>
      </c>
      <c r="E94" s="85"/>
      <c r="F94" s="85"/>
      <c r="G94" s="85"/>
    </row>
    <row r="95" spans="1:7" ht="21" customHeight="1" x14ac:dyDescent="0.25">
      <c r="A95" s="80">
        <f>'Celková startovka'!A94</f>
        <v>91</v>
      </c>
      <c r="B95" s="135">
        <f>'Celková startovka'!B94</f>
        <v>0</v>
      </c>
      <c r="C95" s="135">
        <f>'Celková startovka'!C94</f>
        <v>0</v>
      </c>
      <c r="D95" s="81">
        <f>'Celková startovka'!E94</f>
        <v>0.61458333333333259</v>
      </c>
      <c r="E95" s="82"/>
      <c r="F95" s="82"/>
      <c r="G95" s="82"/>
    </row>
    <row r="96" spans="1:7" ht="21" customHeight="1" thickBot="1" x14ac:dyDescent="0.3">
      <c r="A96" s="83">
        <f>'Celková startovka'!A95</f>
        <v>92</v>
      </c>
      <c r="B96" s="137">
        <f>'Celková startovka'!B95</f>
        <v>0</v>
      </c>
      <c r="C96" s="137">
        <f>'Celková startovka'!C95</f>
        <v>0</v>
      </c>
      <c r="D96" s="84">
        <f>'Celková startovka'!E95</f>
        <v>0.61458333333333259</v>
      </c>
      <c r="E96" s="85"/>
      <c r="F96" s="85"/>
      <c r="G96" s="85"/>
    </row>
    <row r="97" spans="1:7" ht="21" customHeight="1" x14ac:dyDescent="0.25">
      <c r="A97" s="80">
        <f>'Celková startovka'!A96</f>
        <v>93</v>
      </c>
      <c r="B97" s="135">
        <f>'Celková startovka'!B96</f>
        <v>0</v>
      </c>
      <c r="C97" s="135">
        <f>'Celková startovka'!C96</f>
        <v>0</v>
      </c>
      <c r="D97" s="81">
        <f>'Celková startovka'!E96</f>
        <v>0.61944444444444369</v>
      </c>
      <c r="E97" s="82"/>
      <c r="F97" s="82"/>
      <c r="G97" s="82"/>
    </row>
    <row r="98" spans="1:7" ht="21" customHeight="1" thickBot="1" x14ac:dyDescent="0.3">
      <c r="A98" s="83">
        <f>'Celková startovka'!A97</f>
        <v>94</v>
      </c>
      <c r="B98" s="137">
        <f>'Celková startovka'!B97</f>
        <v>0</v>
      </c>
      <c r="C98" s="137">
        <f>'Celková startovka'!C97</f>
        <v>0</v>
      </c>
      <c r="D98" s="84">
        <f>'Celková startovka'!E97</f>
        <v>0.61944444444444369</v>
      </c>
      <c r="E98" s="85"/>
      <c r="F98" s="85"/>
      <c r="G98" s="85"/>
    </row>
    <row r="99" spans="1:7" ht="21" customHeight="1" x14ac:dyDescent="0.25">
      <c r="A99" s="80">
        <f>'Celková startovka'!A98</f>
        <v>95</v>
      </c>
      <c r="B99" s="135">
        <f>'Celková startovka'!B98</f>
        <v>0</v>
      </c>
      <c r="C99" s="135">
        <f>'Celková startovka'!C98</f>
        <v>0</v>
      </c>
      <c r="D99" s="81">
        <f>'Celková startovka'!E98</f>
        <v>0.62430555555555478</v>
      </c>
      <c r="E99" s="82"/>
      <c r="F99" s="82"/>
      <c r="G99" s="82"/>
    </row>
    <row r="100" spans="1:7" ht="21" customHeight="1" thickBot="1" x14ac:dyDescent="0.3">
      <c r="A100" s="83">
        <f>'Celková startovka'!A99</f>
        <v>96</v>
      </c>
      <c r="B100" s="137">
        <f>'Celková startovka'!B99</f>
        <v>0</v>
      </c>
      <c r="C100" s="137">
        <f>'Celková startovka'!C99</f>
        <v>0</v>
      </c>
      <c r="D100" s="84">
        <f>'Celková startovka'!E99</f>
        <v>0.62430555555555478</v>
      </c>
      <c r="E100" s="85"/>
      <c r="F100" s="85"/>
      <c r="G100" s="85"/>
    </row>
    <row r="101" spans="1:7" ht="21" customHeight="1" x14ac:dyDescent="0.25">
      <c r="A101" s="80">
        <f>'Celková startovka'!A100</f>
        <v>97</v>
      </c>
      <c r="B101" s="135">
        <f>'Celková startovka'!B100</f>
        <v>0</v>
      </c>
      <c r="C101" s="135">
        <f>'Celková startovka'!C100</f>
        <v>0</v>
      </c>
      <c r="D101" s="81">
        <f>'Celková startovka'!E100</f>
        <v>0.62916666666666587</v>
      </c>
      <c r="E101" s="82"/>
      <c r="F101" s="82"/>
      <c r="G101" s="82"/>
    </row>
    <row r="102" spans="1:7" ht="21" customHeight="1" thickBot="1" x14ac:dyDescent="0.3">
      <c r="A102" s="83">
        <f>'Celková startovka'!A101</f>
        <v>98</v>
      </c>
      <c r="B102" s="137">
        <f>'Celková startovka'!B101</f>
        <v>0</v>
      </c>
      <c r="C102" s="137">
        <f>'Celková startovka'!C101</f>
        <v>0</v>
      </c>
      <c r="D102" s="84">
        <f>'Celková startovka'!E101</f>
        <v>0.62916666666666587</v>
      </c>
      <c r="E102" s="85"/>
      <c r="F102" s="85"/>
      <c r="G102" s="85"/>
    </row>
    <row r="103" spans="1:7" ht="21" customHeight="1" x14ac:dyDescent="0.25">
      <c r="A103" s="80">
        <f>'Celková startovka'!A102</f>
        <v>99</v>
      </c>
      <c r="B103" s="135">
        <f>'Celková startovka'!B102</f>
        <v>0</v>
      </c>
      <c r="C103" s="135">
        <f>'Celková startovka'!C102</f>
        <v>0</v>
      </c>
      <c r="D103" s="81">
        <f>'Celková startovka'!E102</f>
        <v>0.63402777777777697</v>
      </c>
      <c r="E103" s="82"/>
      <c r="F103" s="82"/>
      <c r="G103" s="82"/>
    </row>
    <row r="104" spans="1:7" ht="21" customHeight="1" thickBot="1" x14ac:dyDescent="0.3">
      <c r="A104" s="83">
        <f>'Celková startovka'!A103</f>
        <v>100</v>
      </c>
      <c r="B104" s="137">
        <f>'Celková startovka'!B103</f>
        <v>0</v>
      </c>
      <c r="C104" s="137">
        <f>'Celková startovka'!C103</f>
        <v>0</v>
      </c>
      <c r="D104" s="84">
        <f>'Celková startovka'!E103</f>
        <v>0.63402777777777697</v>
      </c>
      <c r="E104" s="85"/>
      <c r="F104" s="85"/>
      <c r="G104" s="85"/>
    </row>
    <row r="105" spans="1:7" ht="30.75" customHeight="1" thickBot="1" x14ac:dyDescent="0.3">
      <c r="A105" s="227" t="str">
        <f>A53</f>
        <v>TFA SKOČDOPOLE</v>
      </c>
      <c r="B105" s="228"/>
      <c r="C105" s="138"/>
      <c r="D105" s="229" t="s">
        <v>2</v>
      </c>
      <c r="E105" s="229"/>
      <c r="F105" s="229"/>
      <c r="G105" s="76" t="s">
        <v>32</v>
      </c>
    </row>
    <row r="106" spans="1:7" ht="30.75" customHeight="1" thickBot="1" x14ac:dyDescent="0.3">
      <c r="A106" s="139" t="s">
        <v>1</v>
      </c>
      <c r="B106" s="99" t="s">
        <v>0</v>
      </c>
      <c r="C106" s="170"/>
      <c r="D106" s="79" t="s">
        <v>10</v>
      </c>
      <c r="E106" s="79" t="s">
        <v>11</v>
      </c>
      <c r="F106" s="79" t="s">
        <v>13</v>
      </c>
      <c r="G106" s="79" t="s">
        <v>12</v>
      </c>
    </row>
    <row r="107" spans="1:7" ht="18.75" x14ac:dyDescent="0.25">
      <c r="A107" s="134">
        <f>'Celková startovka'!A104</f>
        <v>101</v>
      </c>
      <c r="B107" s="135">
        <f>'Celková startovka'!B104</f>
        <v>0</v>
      </c>
      <c r="C107" s="135">
        <f>'Celková startovka'!C104</f>
        <v>0</v>
      </c>
      <c r="D107" s="81">
        <f>'Celková startovka'!E104</f>
        <v>0.63888888888888806</v>
      </c>
      <c r="E107" s="82"/>
      <c r="F107" s="82"/>
      <c r="G107" s="82"/>
    </row>
    <row r="108" spans="1:7" ht="19.5" thickBot="1" x14ac:dyDescent="0.3">
      <c r="A108" s="136">
        <f>'Celková startovka'!A105</f>
        <v>102</v>
      </c>
      <c r="B108" s="137">
        <f>'Celková startovka'!B105</f>
        <v>0</v>
      </c>
      <c r="C108" s="137">
        <f>'Celková startovka'!C105</f>
        <v>0</v>
      </c>
      <c r="D108" s="84">
        <f>'Celková startovka'!E105</f>
        <v>0.63888888888888806</v>
      </c>
      <c r="E108" s="85"/>
      <c r="F108" s="85"/>
      <c r="G108" s="85"/>
    </row>
    <row r="109" spans="1:7" ht="18.75" x14ac:dyDescent="0.25">
      <c r="A109" s="134">
        <f>'Celková startovka'!A106</f>
        <v>103</v>
      </c>
      <c r="B109" s="135">
        <f>'Celková startovka'!B106</f>
        <v>0</v>
      </c>
      <c r="C109" s="135">
        <f>'Celková startovka'!C106</f>
        <v>0</v>
      </c>
      <c r="D109" s="81">
        <f>'Celková startovka'!E106</f>
        <v>0.64374999999999916</v>
      </c>
      <c r="E109" s="82"/>
      <c r="F109" s="82"/>
      <c r="G109" s="82"/>
    </row>
    <row r="110" spans="1:7" ht="19.5" thickBot="1" x14ac:dyDescent="0.3">
      <c r="A110" s="136">
        <f>'Celková startovka'!A107</f>
        <v>104</v>
      </c>
      <c r="B110" s="137">
        <f>'Celková startovka'!B107</f>
        <v>0</v>
      </c>
      <c r="C110" s="137">
        <f>'Celková startovka'!C107</f>
        <v>0</v>
      </c>
      <c r="D110" s="84">
        <f>'Celková startovka'!E107</f>
        <v>0.64374999999999916</v>
      </c>
      <c r="E110" s="85"/>
      <c r="F110" s="85"/>
      <c r="G110" s="85"/>
    </row>
    <row r="111" spans="1:7" ht="18.75" x14ac:dyDescent="0.25">
      <c r="A111" s="134">
        <f>'Celková startovka'!A108</f>
        <v>105</v>
      </c>
      <c r="B111" s="135">
        <f>'Celková startovka'!B108</f>
        <v>0</v>
      </c>
      <c r="C111" s="135">
        <f>'Celková startovka'!C108</f>
        <v>0</v>
      </c>
      <c r="D111" s="81">
        <f>'Celková startovka'!E108</f>
        <v>0.64861111111111025</v>
      </c>
      <c r="E111" s="82"/>
      <c r="F111" s="82"/>
      <c r="G111" s="82"/>
    </row>
    <row r="112" spans="1:7" ht="19.5" thickBot="1" x14ac:dyDescent="0.3">
      <c r="A112" s="136">
        <f>'Celková startovka'!A109</f>
        <v>106</v>
      </c>
      <c r="B112" s="137">
        <f>'Celková startovka'!B109</f>
        <v>0</v>
      </c>
      <c r="C112" s="137">
        <f>'Celková startovka'!C109</f>
        <v>0</v>
      </c>
      <c r="D112" s="84">
        <f>'Celková startovka'!E109</f>
        <v>0.64861111111111025</v>
      </c>
      <c r="E112" s="85"/>
      <c r="F112" s="85"/>
      <c r="G112" s="85"/>
    </row>
    <row r="113" spans="1:7" ht="18.75" x14ac:dyDescent="0.25">
      <c r="A113" s="134">
        <f>'Celková startovka'!A110</f>
        <v>107</v>
      </c>
      <c r="B113" s="135">
        <f>'Celková startovka'!B110</f>
        <v>0</v>
      </c>
      <c r="C113" s="135">
        <f>'Celková startovka'!C110</f>
        <v>0</v>
      </c>
      <c r="D113" s="81">
        <f>'Celková startovka'!E110</f>
        <v>0.65347222222222134</v>
      </c>
      <c r="E113" s="82"/>
      <c r="F113" s="82"/>
      <c r="G113" s="82"/>
    </row>
    <row r="114" spans="1:7" ht="19.5" thickBot="1" x14ac:dyDescent="0.3">
      <c r="A114" s="136">
        <f>'Celková startovka'!A111</f>
        <v>108</v>
      </c>
      <c r="B114" s="137">
        <f>'Celková startovka'!B111</f>
        <v>0</v>
      </c>
      <c r="C114" s="137">
        <f>'Celková startovka'!C111</f>
        <v>0</v>
      </c>
      <c r="D114" s="84">
        <f>'Celková startovka'!E111</f>
        <v>0.65347222222222134</v>
      </c>
      <c r="E114" s="85"/>
      <c r="F114" s="85"/>
      <c r="G114" s="85"/>
    </row>
    <row r="115" spans="1:7" ht="18.75" x14ac:dyDescent="0.25">
      <c r="A115" s="134">
        <f>'Celková startovka'!A112</f>
        <v>109</v>
      </c>
      <c r="B115" s="135">
        <f>'Celková startovka'!B112</f>
        <v>0</v>
      </c>
      <c r="C115" s="135">
        <f>'Celková startovka'!C112</f>
        <v>0</v>
      </c>
      <c r="D115" s="81">
        <f>'Celková startovka'!E112</f>
        <v>0.65833333333333244</v>
      </c>
      <c r="E115" s="82"/>
      <c r="F115" s="82"/>
      <c r="G115" s="82"/>
    </row>
    <row r="116" spans="1:7" ht="19.5" thickBot="1" x14ac:dyDescent="0.3">
      <c r="A116" s="136">
        <f>'Celková startovka'!A113</f>
        <v>110</v>
      </c>
      <c r="B116" s="137">
        <f>'Celková startovka'!B113</f>
        <v>0</v>
      </c>
      <c r="C116" s="137">
        <f>'Celková startovka'!C113</f>
        <v>0</v>
      </c>
      <c r="D116" s="84">
        <f>'Celková startovka'!E113</f>
        <v>0.65833333333333244</v>
      </c>
      <c r="E116" s="85"/>
      <c r="F116" s="85"/>
      <c r="G116" s="85"/>
    </row>
    <row r="117" spans="1:7" ht="18.75" x14ac:dyDescent="0.25">
      <c r="A117" s="134">
        <f>'Celková startovka'!A114</f>
        <v>111</v>
      </c>
      <c r="B117" s="135">
        <f>'Celková startovka'!B114</f>
        <v>0</v>
      </c>
      <c r="C117" s="135">
        <f>'Celková startovka'!C114</f>
        <v>0</v>
      </c>
      <c r="D117" s="81">
        <f>'Celková startovka'!E114</f>
        <v>0.66319444444444353</v>
      </c>
      <c r="E117" s="82"/>
      <c r="F117" s="82"/>
      <c r="G117" s="82"/>
    </row>
    <row r="118" spans="1:7" ht="19.5" thickBot="1" x14ac:dyDescent="0.3">
      <c r="A118" s="136">
        <f>'Celková startovka'!A115</f>
        <v>112</v>
      </c>
      <c r="B118" s="137">
        <f>'Celková startovka'!B115</f>
        <v>0</v>
      </c>
      <c r="C118" s="137">
        <f>'Celková startovka'!C115</f>
        <v>0</v>
      </c>
      <c r="D118" s="84">
        <f>'Celková startovka'!E115</f>
        <v>0.66319444444444353</v>
      </c>
      <c r="E118" s="85"/>
      <c r="F118" s="85"/>
      <c r="G118" s="85"/>
    </row>
    <row r="119" spans="1:7" ht="18.75" x14ac:dyDescent="0.25">
      <c r="A119" s="134">
        <f>'Celková startovka'!A116</f>
        <v>113</v>
      </c>
      <c r="B119" s="135">
        <f>'Celková startovka'!B116</f>
        <v>0</v>
      </c>
      <c r="C119" s="135">
        <f>'Celková startovka'!C116</f>
        <v>0</v>
      </c>
      <c r="D119" s="81">
        <f>'Celková startovka'!E116</f>
        <v>0.66805555555555463</v>
      </c>
      <c r="E119" s="82"/>
      <c r="F119" s="82"/>
      <c r="G119" s="82"/>
    </row>
    <row r="120" spans="1:7" ht="19.5" thickBot="1" x14ac:dyDescent="0.3">
      <c r="A120" s="136">
        <f>'Celková startovka'!A117</f>
        <v>114</v>
      </c>
      <c r="B120" s="137">
        <f>'Celková startovka'!B117</f>
        <v>0</v>
      </c>
      <c r="C120" s="137">
        <f>'Celková startovka'!C117</f>
        <v>0</v>
      </c>
      <c r="D120" s="84">
        <f>'Celková startovka'!E117</f>
        <v>0.66805555555555463</v>
      </c>
      <c r="E120" s="85"/>
      <c r="F120" s="85"/>
      <c r="G120" s="85"/>
    </row>
    <row r="121" spans="1:7" ht="18.75" x14ac:dyDescent="0.25">
      <c r="A121" s="134">
        <f>'Celková startovka'!A118</f>
        <v>115</v>
      </c>
      <c r="B121" s="135">
        <f>'Celková startovka'!B118</f>
        <v>0</v>
      </c>
      <c r="C121" s="135">
        <f>'Celková startovka'!C118</f>
        <v>0</v>
      </c>
      <c r="D121" s="81">
        <f>'Celková startovka'!E118</f>
        <v>0.67291666666666572</v>
      </c>
      <c r="E121" s="82"/>
      <c r="F121" s="82"/>
      <c r="G121" s="82"/>
    </row>
    <row r="122" spans="1:7" ht="19.5" thickBot="1" x14ac:dyDescent="0.3">
      <c r="A122" s="136">
        <f>'Celková startovka'!A119</f>
        <v>116</v>
      </c>
      <c r="B122" s="137">
        <f>'Celková startovka'!B119</f>
        <v>0</v>
      </c>
      <c r="C122" s="137">
        <f>'Celková startovka'!C119</f>
        <v>0</v>
      </c>
      <c r="D122" s="84">
        <f>'Celková startovka'!E119</f>
        <v>0.67291666666666572</v>
      </c>
      <c r="E122" s="85"/>
      <c r="F122" s="85"/>
      <c r="G122" s="85"/>
    </row>
    <row r="123" spans="1:7" ht="18.75" x14ac:dyDescent="0.25">
      <c r="A123" s="134">
        <f>'Celková startovka'!A120</f>
        <v>117</v>
      </c>
      <c r="B123" s="135">
        <f>'Celková startovka'!B120</f>
        <v>0</v>
      </c>
      <c r="C123" s="135">
        <f>'Celková startovka'!C120</f>
        <v>0</v>
      </c>
      <c r="D123" s="81">
        <f>'Celková startovka'!E120</f>
        <v>0.67777777777777681</v>
      </c>
      <c r="E123" s="82"/>
      <c r="F123" s="82"/>
      <c r="G123" s="82"/>
    </row>
    <row r="124" spans="1:7" ht="19.5" thickBot="1" x14ac:dyDescent="0.3">
      <c r="A124" s="136">
        <f>'Celková startovka'!A121</f>
        <v>118</v>
      </c>
      <c r="B124" s="137">
        <f>'Celková startovka'!B121</f>
        <v>0</v>
      </c>
      <c r="C124" s="137">
        <f>'Celková startovka'!C121</f>
        <v>0</v>
      </c>
      <c r="D124" s="84">
        <f>'Celková startovka'!E121</f>
        <v>0.67777777777777681</v>
      </c>
      <c r="E124" s="85"/>
      <c r="F124" s="85"/>
      <c r="G124" s="85"/>
    </row>
    <row r="125" spans="1:7" ht="18.75" x14ac:dyDescent="0.25">
      <c r="A125" s="134">
        <f>'Celková startovka'!A122</f>
        <v>119</v>
      </c>
      <c r="B125" s="135">
        <f>'Celková startovka'!B122</f>
        <v>0</v>
      </c>
      <c r="C125" s="135">
        <f>'Celková startovka'!C122</f>
        <v>0</v>
      </c>
      <c r="D125" s="81">
        <f>'Celková startovka'!E122</f>
        <v>0.68263888888888791</v>
      </c>
      <c r="E125" s="82"/>
      <c r="F125" s="82"/>
      <c r="G125" s="82"/>
    </row>
    <row r="126" spans="1:7" ht="19.5" thickBot="1" x14ac:dyDescent="0.3">
      <c r="A126" s="136">
        <f>'Celková startovka'!A123</f>
        <v>120</v>
      </c>
      <c r="B126" s="137">
        <f>'Celková startovka'!B123</f>
        <v>0</v>
      </c>
      <c r="C126" s="137">
        <f>'Celková startovka'!C123</f>
        <v>0</v>
      </c>
      <c r="D126" s="84">
        <f>'Celková startovka'!E123</f>
        <v>0.68263888888888791</v>
      </c>
      <c r="E126" s="85"/>
      <c r="F126" s="85"/>
      <c r="G126" s="85"/>
    </row>
    <row r="127" spans="1:7" ht="18.75" x14ac:dyDescent="0.25">
      <c r="A127" s="134">
        <f>'Celková startovka'!A124</f>
        <v>121</v>
      </c>
      <c r="B127" s="135">
        <f>'Celková startovka'!B124</f>
        <v>0</v>
      </c>
      <c r="C127" s="135">
        <f>'Celková startovka'!C124</f>
        <v>0</v>
      </c>
      <c r="D127" s="81">
        <f>'Celková startovka'!E124</f>
        <v>0.687499999999999</v>
      </c>
      <c r="E127" s="82"/>
      <c r="F127" s="82"/>
      <c r="G127" s="82"/>
    </row>
    <row r="128" spans="1:7" ht="19.5" thickBot="1" x14ac:dyDescent="0.3">
      <c r="A128" s="136">
        <f>'Celková startovka'!A125</f>
        <v>122</v>
      </c>
      <c r="B128" s="137">
        <f>'Celková startovka'!B125</f>
        <v>0</v>
      </c>
      <c r="C128" s="137">
        <f>'Celková startovka'!C125</f>
        <v>0</v>
      </c>
      <c r="D128" s="84">
        <f>'Celková startovka'!E125</f>
        <v>0.687499999999999</v>
      </c>
      <c r="E128" s="85"/>
      <c r="F128" s="85"/>
      <c r="G128" s="85"/>
    </row>
    <row r="129" spans="1:7" ht="18.75" x14ac:dyDescent="0.25">
      <c r="A129" s="134">
        <f>'Celková startovka'!A126</f>
        <v>123</v>
      </c>
      <c r="B129" s="135">
        <f>'Celková startovka'!B126</f>
        <v>0</v>
      </c>
      <c r="C129" s="135">
        <f>'Celková startovka'!C126</f>
        <v>0</v>
      </c>
      <c r="D129" s="81">
        <f>'Celková startovka'!E126</f>
        <v>0.69236111111111009</v>
      </c>
      <c r="E129" s="82"/>
      <c r="F129" s="82"/>
      <c r="G129" s="82"/>
    </row>
    <row r="130" spans="1:7" ht="19.5" thickBot="1" x14ac:dyDescent="0.3">
      <c r="A130" s="136">
        <f>'Celková startovka'!A127</f>
        <v>124</v>
      </c>
      <c r="B130" s="137">
        <f>'Celková startovka'!B127</f>
        <v>0</v>
      </c>
      <c r="C130" s="137">
        <f>'Celková startovka'!C127</f>
        <v>0</v>
      </c>
      <c r="D130" s="84">
        <f>'Celková startovka'!E127</f>
        <v>0.69236111111111009</v>
      </c>
      <c r="E130" s="85"/>
      <c r="F130" s="85"/>
      <c r="G130" s="85"/>
    </row>
    <row r="131" spans="1:7" ht="18.75" x14ac:dyDescent="0.25">
      <c r="A131" s="134">
        <f>'Celková startovka'!A128</f>
        <v>125</v>
      </c>
      <c r="B131" s="135">
        <f>'Celková startovka'!B128</f>
        <v>0</v>
      </c>
      <c r="C131" s="135">
        <f>'Celková startovka'!C128</f>
        <v>0</v>
      </c>
      <c r="D131" s="81">
        <f>'Celková startovka'!E128</f>
        <v>0.69722222222222119</v>
      </c>
      <c r="E131" s="82"/>
      <c r="F131" s="82"/>
      <c r="G131" s="82"/>
    </row>
    <row r="132" spans="1:7" ht="19.5" thickBot="1" x14ac:dyDescent="0.3">
      <c r="A132" s="136">
        <f>'Celková startovka'!A129</f>
        <v>126</v>
      </c>
      <c r="B132" s="137">
        <f>'Celková startovka'!B129</f>
        <v>0</v>
      </c>
      <c r="C132" s="137">
        <f>'Celková startovka'!C129</f>
        <v>0</v>
      </c>
      <c r="D132" s="84">
        <f>'Celková startovka'!E129</f>
        <v>0.69722222222222119</v>
      </c>
      <c r="E132" s="85"/>
      <c r="F132" s="85"/>
      <c r="G132" s="85"/>
    </row>
    <row r="133" spans="1:7" ht="18.75" x14ac:dyDescent="0.25">
      <c r="A133" s="134">
        <f>'Celková startovka'!A130</f>
        <v>127</v>
      </c>
      <c r="B133" s="135">
        <f>'Celková startovka'!B130</f>
        <v>0</v>
      </c>
      <c r="C133" s="135">
        <f>'Celková startovka'!C130</f>
        <v>0</v>
      </c>
      <c r="D133" s="81">
        <f>'Celková startovka'!E130</f>
        <v>0.70208333333333228</v>
      </c>
      <c r="E133" s="82"/>
      <c r="F133" s="82"/>
      <c r="G133" s="82"/>
    </row>
    <row r="134" spans="1:7" ht="19.5" thickBot="1" x14ac:dyDescent="0.3">
      <c r="A134" s="136">
        <f>'Celková startovka'!A131</f>
        <v>128</v>
      </c>
      <c r="B134" s="137">
        <f>'Celková startovka'!B131</f>
        <v>0</v>
      </c>
      <c r="C134" s="137">
        <f>'Celková startovka'!C131</f>
        <v>0</v>
      </c>
      <c r="D134" s="84">
        <f>'Celková startovka'!E131</f>
        <v>0.70208333333333228</v>
      </c>
      <c r="E134" s="85"/>
      <c r="F134" s="85"/>
      <c r="G134" s="85"/>
    </row>
    <row r="135" spans="1:7" ht="18.75" x14ac:dyDescent="0.25">
      <c r="A135" s="134">
        <f>'Celková startovka'!A132</f>
        <v>129</v>
      </c>
      <c r="B135" s="135">
        <f>'Celková startovka'!B132</f>
        <v>0</v>
      </c>
      <c r="C135" s="135">
        <f>'Celková startovka'!C132</f>
        <v>0</v>
      </c>
      <c r="D135" s="81">
        <f>'Celková startovka'!E132</f>
        <v>0.70694444444444338</v>
      </c>
      <c r="E135" s="82"/>
      <c r="F135" s="82"/>
      <c r="G135" s="82"/>
    </row>
    <row r="136" spans="1:7" ht="19.5" thickBot="1" x14ac:dyDescent="0.3">
      <c r="A136" s="136">
        <f>'Celková startovka'!A133</f>
        <v>130</v>
      </c>
      <c r="B136" s="137">
        <f>'Celková startovka'!B133</f>
        <v>0</v>
      </c>
      <c r="C136" s="137">
        <f>'Celková startovka'!C133</f>
        <v>0</v>
      </c>
      <c r="D136" s="84">
        <f>'Celková startovka'!E133</f>
        <v>0.70694444444444338</v>
      </c>
      <c r="E136" s="85"/>
      <c r="F136" s="85"/>
      <c r="G136" s="85"/>
    </row>
    <row r="137" spans="1:7" ht="18.75" x14ac:dyDescent="0.25">
      <c r="A137" s="134">
        <f>'Celková startovka'!A134</f>
        <v>131</v>
      </c>
      <c r="B137" s="135">
        <f>'Celková startovka'!B134</f>
        <v>0</v>
      </c>
      <c r="C137" s="135">
        <f>'Celková startovka'!C134</f>
        <v>0</v>
      </c>
      <c r="D137" s="81">
        <f>'Celková startovka'!E134</f>
        <v>0.71180555555555447</v>
      </c>
      <c r="E137" s="82"/>
      <c r="F137" s="82"/>
      <c r="G137" s="82"/>
    </row>
    <row r="138" spans="1:7" ht="19.5" thickBot="1" x14ac:dyDescent="0.3">
      <c r="A138" s="136">
        <f>'Celková startovka'!A135</f>
        <v>132</v>
      </c>
      <c r="B138" s="137">
        <f>'Celková startovka'!B135</f>
        <v>0</v>
      </c>
      <c r="C138" s="137">
        <f>'Celková startovka'!C135</f>
        <v>0</v>
      </c>
      <c r="D138" s="84">
        <f>'Celková startovka'!E135</f>
        <v>0.71180555555555447</v>
      </c>
      <c r="E138" s="85"/>
      <c r="F138" s="85"/>
      <c r="G138" s="85"/>
    </row>
    <row r="139" spans="1:7" ht="18.75" x14ac:dyDescent="0.25">
      <c r="A139" s="134">
        <f>'Celková startovka'!A136</f>
        <v>133</v>
      </c>
      <c r="B139" s="135">
        <f>'Celková startovka'!B136</f>
        <v>0</v>
      </c>
      <c r="C139" s="135">
        <f>'Celková startovka'!C136</f>
        <v>0</v>
      </c>
      <c r="D139" s="81">
        <f>'Celková startovka'!E136</f>
        <v>0.71666666666666556</v>
      </c>
      <c r="E139" s="82"/>
      <c r="F139" s="82"/>
      <c r="G139" s="82"/>
    </row>
    <row r="140" spans="1:7" ht="19.5" thickBot="1" x14ac:dyDescent="0.3">
      <c r="A140" s="136">
        <f>'Celková startovka'!A137</f>
        <v>134</v>
      </c>
      <c r="B140" s="137">
        <f>'Celková startovka'!B137</f>
        <v>0</v>
      </c>
      <c r="C140" s="137">
        <f>'Celková startovka'!C137</f>
        <v>0</v>
      </c>
      <c r="D140" s="84">
        <f>'Celková startovka'!E137</f>
        <v>0.71666666666666556</v>
      </c>
      <c r="E140" s="85"/>
      <c r="F140" s="85"/>
      <c r="G140" s="85"/>
    </row>
    <row r="141" spans="1:7" ht="18.75" x14ac:dyDescent="0.25">
      <c r="A141" s="134">
        <f>'Celková startovka'!A138</f>
        <v>135</v>
      </c>
      <c r="B141" s="135">
        <f>'Celková startovka'!B138</f>
        <v>0</v>
      </c>
      <c r="C141" s="135">
        <f>'Celková startovka'!C138</f>
        <v>0</v>
      </c>
      <c r="D141" s="81">
        <f>'Celková startovka'!E138</f>
        <v>0.72152777777777666</v>
      </c>
      <c r="E141" s="82"/>
      <c r="F141" s="82"/>
      <c r="G141" s="82"/>
    </row>
    <row r="142" spans="1:7" ht="19.5" thickBot="1" x14ac:dyDescent="0.3">
      <c r="A142" s="136">
        <f>'Celková startovka'!A139</f>
        <v>136</v>
      </c>
      <c r="B142" s="137">
        <f>'Celková startovka'!B139</f>
        <v>0</v>
      </c>
      <c r="C142" s="137">
        <f>'Celková startovka'!C139</f>
        <v>0</v>
      </c>
      <c r="D142" s="84">
        <f>'Celková startovka'!E139</f>
        <v>0.72152777777777666</v>
      </c>
      <c r="E142" s="85"/>
      <c r="F142" s="85"/>
      <c r="G142" s="85"/>
    </row>
    <row r="143" spans="1:7" ht="18.75" x14ac:dyDescent="0.25">
      <c r="A143" s="134">
        <f>'Celková startovka'!A140</f>
        <v>137</v>
      </c>
      <c r="B143" s="135">
        <f>'Celková startovka'!B140</f>
        <v>0</v>
      </c>
      <c r="C143" s="135">
        <f>'Celková startovka'!C140</f>
        <v>0</v>
      </c>
      <c r="D143" s="81">
        <f>'Celková startovka'!E140</f>
        <v>0.72638888888888775</v>
      </c>
      <c r="E143" s="82"/>
      <c r="F143" s="82"/>
      <c r="G143" s="82"/>
    </row>
    <row r="144" spans="1:7" ht="19.5" thickBot="1" x14ac:dyDescent="0.3">
      <c r="A144" s="136">
        <f>'Celková startovka'!A141</f>
        <v>138</v>
      </c>
      <c r="B144" s="137">
        <f>'Celková startovka'!B141</f>
        <v>0</v>
      </c>
      <c r="C144" s="137">
        <f>'Celková startovka'!C141</f>
        <v>0</v>
      </c>
      <c r="D144" s="84">
        <f>'Celková startovka'!E141</f>
        <v>0.72638888888888775</v>
      </c>
      <c r="E144" s="85"/>
      <c r="F144" s="85"/>
      <c r="G144" s="85"/>
    </row>
    <row r="145" spans="1:7" ht="18.75" x14ac:dyDescent="0.25">
      <c r="A145" s="134">
        <f>'Celková startovka'!A142</f>
        <v>139</v>
      </c>
      <c r="B145" s="135">
        <f>'Celková startovka'!B142</f>
        <v>0</v>
      </c>
      <c r="C145" s="135">
        <f>'Celková startovka'!C142</f>
        <v>0</v>
      </c>
      <c r="D145" s="81">
        <f>'Celková startovka'!E142</f>
        <v>0.73124999999999885</v>
      </c>
      <c r="E145" s="82"/>
      <c r="F145" s="82"/>
      <c r="G145" s="82"/>
    </row>
    <row r="146" spans="1:7" ht="19.5" thickBot="1" x14ac:dyDescent="0.3">
      <c r="A146" s="136">
        <f>'Celková startovka'!A143</f>
        <v>140</v>
      </c>
      <c r="B146" s="137">
        <f>'Celková startovka'!B143</f>
        <v>0</v>
      </c>
      <c r="C146" s="137">
        <f>'Celková startovka'!C143</f>
        <v>0</v>
      </c>
      <c r="D146" s="84">
        <f>'Celková startovka'!E143</f>
        <v>0.73124999999999885</v>
      </c>
      <c r="E146" s="85"/>
      <c r="F146" s="85"/>
      <c r="G146" s="85"/>
    </row>
    <row r="147" spans="1:7" ht="18.75" x14ac:dyDescent="0.25">
      <c r="A147" s="134">
        <f>'Celková startovka'!A144</f>
        <v>141</v>
      </c>
      <c r="B147" s="135">
        <f>'Celková startovka'!B144</f>
        <v>0</v>
      </c>
      <c r="C147" s="135">
        <f>'Celková startovka'!C144</f>
        <v>0</v>
      </c>
      <c r="D147" s="81">
        <f>'Celková startovka'!E144</f>
        <v>0.73611111111110994</v>
      </c>
      <c r="E147" s="82"/>
      <c r="F147" s="82"/>
      <c r="G147" s="82"/>
    </row>
    <row r="148" spans="1:7" ht="19.5" thickBot="1" x14ac:dyDescent="0.3">
      <c r="A148" s="136">
        <f>'Celková startovka'!A145</f>
        <v>142</v>
      </c>
      <c r="B148" s="137">
        <f>'Celková startovka'!B145</f>
        <v>0</v>
      </c>
      <c r="C148" s="137">
        <f>'Celková startovka'!C145</f>
        <v>0</v>
      </c>
      <c r="D148" s="84">
        <f>'Celková startovka'!E145</f>
        <v>0.73611111111110994</v>
      </c>
      <c r="E148" s="85"/>
      <c r="F148" s="85"/>
      <c r="G148" s="85"/>
    </row>
    <row r="149" spans="1:7" ht="18.75" x14ac:dyDescent="0.25">
      <c r="A149" s="134">
        <f>'Celková startovka'!A146</f>
        <v>143</v>
      </c>
      <c r="B149" s="135">
        <f>'Celková startovka'!B146</f>
        <v>0</v>
      </c>
      <c r="C149" s="135">
        <f>'Celková startovka'!C146</f>
        <v>0</v>
      </c>
      <c r="D149" s="81">
        <f>'Celková startovka'!E146</f>
        <v>0.74097222222222103</v>
      </c>
      <c r="E149" s="82"/>
      <c r="F149" s="82"/>
      <c r="G149" s="82"/>
    </row>
    <row r="150" spans="1:7" ht="19.5" thickBot="1" x14ac:dyDescent="0.3">
      <c r="A150" s="136">
        <f>'Celková startovka'!A147</f>
        <v>144</v>
      </c>
      <c r="B150" s="137">
        <f>'Celková startovka'!B147</f>
        <v>0</v>
      </c>
      <c r="C150" s="137">
        <f>'Celková startovka'!C147</f>
        <v>0</v>
      </c>
      <c r="D150" s="84">
        <f>'Celková startovka'!E147</f>
        <v>0.74097222222222103</v>
      </c>
      <c r="E150" s="85"/>
      <c r="F150" s="85"/>
      <c r="G150" s="85"/>
    </row>
    <row r="151" spans="1:7" ht="18.75" x14ac:dyDescent="0.25">
      <c r="A151" s="134">
        <f>'Celková startovka'!A148</f>
        <v>145</v>
      </c>
      <c r="B151" s="135">
        <f>'Celková startovka'!B148</f>
        <v>0</v>
      </c>
      <c r="C151" s="135">
        <f>'Celková startovka'!C148</f>
        <v>0</v>
      </c>
      <c r="D151" s="81">
        <f>'Celková startovka'!E148</f>
        <v>0.74583333333333213</v>
      </c>
      <c r="E151" s="82"/>
      <c r="F151" s="82"/>
      <c r="G151" s="82"/>
    </row>
    <row r="152" spans="1:7" ht="19.5" thickBot="1" x14ac:dyDescent="0.3">
      <c r="A152" s="136">
        <f>'Celková startovka'!A149</f>
        <v>146</v>
      </c>
      <c r="B152" s="137">
        <f>'Celková startovka'!B149</f>
        <v>0</v>
      </c>
      <c r="C152" s="137">
        <f>'Celková startovka'!C149</f>
        <v>0</v>
      </c>
      <c r="D152" s="84">
        <f>'Celková startovka'!E149</f>
        <v>0.74583333333333213</v>
      </c>
      <c r="E152" s="85"/>
      <c r="F152" s="85"/>
      <c r="G152" s="85"/>
    </row>
    <row r="153" spans="1:7" ht="18.75" x14ac:dyDescent="0.25">
      <c r="A153" s="134">
        <f>'Celková startovka'!A150</f>
        <v>147</v>
      </c>
      <c r="B153" s="135">
        <f>'Celková startovka'!B150</f>
        <v>0</v>
      </c>
      <c r="C153" s="135">
        <f>'Celková startovka'!C150</f>
        <v>0</v>
      </c>
      <c r="D153" s="81">
        <f>'Celková startovka'!E150</f>
        <v>0.75069444444444322</v>
      </c>
      <c r="E153" s="82"/>
      <c r="F153" s="82"/>
      <c r="G153" s="82"/>
    </row>
    <row r="154" spans="1:7" ht="19.5" thickBot="1" x14ac:dyDescent="0.3">
      <c r="A154" s="136">
        <f>'Celková startovka'!A151</f>
        <v>148</v>
      </c>
      <c r="B154" s="137">
        <f>'Celková startovka'!B151</f>
        <v>0</v>
      </c>
      <c r="C154" s="137">
        <f>'Celková startovka'!C151</f>
        <v>0</v>
      </c>
      <c r="D154" s="84">
        <f>'Celková startovka'!E151</f>
        <v>0.75069444444444322</v>
      </c>
      <c r="E154" s="85"/>
      <c r="F154" s="85"/>
      <c r="G154" s="85"/>
    </row>
    <row r="155" spans="1:7" ht="18.75" x14ac:dyDescent="0.25">
      <c r="A155" s="134">
        <f>'Celková startovka'!A152</f>
        <v>149</v>
      </c>
      <c r="B155" s="135">
        <f>'Celková startovka'!B152</f>
        <v>0</v>
      </c>
      <c r="C155" s="135">
        <f>'Celková startovka'!C152</f>
        <v>0</v>
      </c>
      <c r="D155" s="81">
        <f>'Celková startovka'!E152</f>
        <v>0.75555555555555431</v>
      </c>
      <c r="E155" s="82"/>
      <c r="F155" s="82"/>
      <c r="G155" s="82"/>
    </row>
    <row r="156" spans="1:7" ht="19.5" thickBot="1" x14ac:dyDescent="0.3">
      <c r="A156" s="136">
        <f>'Celková startovka'!A153</f>
        <v>150</v>
      </c>
      <c r="B156" s="137">
        <f>'Celková startovka'!B153</f>
        <v>0</v>
      </c>
      <c r="C156" s="137">
        <f>'Celková startovka'!C153</f>
        <v>0</v>
      </c>
      <c r="D156" s="84">
        <f>'Celková startovka'!E153</f>
        <v>0.75555555555555431</v>
      </c>
      <c r="E156" s="85"/>
      <c r="F156" s="85"/>
      <c r="G156" s="85"/>
    </row>
    <row r="157" spans="1:7" ht="30" customHeight="1" thickBot="1" x14ac:dyDescent="0.3">
      <c r="A157" s="227" t="str">
        <f>A105</f>
        <v>TFA SKOČDOPOLE</v>
      </c>
      <c r="B157" s="228"/>
      <c r="C157" s="138"/>
      <c r="D157" s="229" t="s">
        <v>2</v>
      </c>
      <c r="E157" s="229"/>
      <c r="F157" s="229"/>
      <c r="G157" s="76" t="s">
        <v>33</v>
      </c>
    </row>
    <row r="158" spans="1:7" ht="30" customHeight="1" thickBot="1" x14ac:dyDescent="0.3">
      <c r="A158" s="139" t="s">
        <v>1</v>
      </c>
      <c r="B158" s="99" t="s">
        <v>0</v>
      </c>
      <c r="C158" s="170"/>
      <c r="D158" s="79" t="s">
        <v>10</v>
      </c>
      <c r="E158" s="79" t="s">
        <v>11</v>
      </c>
      <c r="F158" s="79" t="s">
        <v>13</v>
      </c>
      <c r="G158" s="79" t="s">
        <v>12</v>
      </c>
    </row>
    <row r="159" spans="1:7" ht="18.75" x14ac:dyDescent="0.25">
      <c r="A159" s="134">
        <f>'Celková startovka'!A154</f>
        <v>151</v>
      </c>
      <c r="B159" s="135">
        <f>'Celková startovka'!B154</f>
        <v>0</v>
      </c>
      <c r="C159" s="135">
        <f>'Celková startovka'!C154</f>
        <v>0</v>
      </c>
      <c r="D159" s="81">
        <f>'Celková startovka'!E154</f>
        <v>0.76041666666666541</v>
      </c>
      <c r="E159" s="82"/>
      <c r="F159" s="82"/>
      <c r="G159" s="82"/>
    </row>
    <row r="160" spans="1:7" ht="19.5" thickBot="1" x14ac:dyDescent="0.3">
      <c r="A160" s="136">
        <f>'Celková startovka'!A155</f>
        <v>152</v>
      </c>
      <c r="B160" s="137">
        <f>'Celková startovka'!B155</f>
        <v>0</v>
      </c>
      <c r="C160" s="137">
        <f>'Celková startovka'!C155</f>
        <v>0</v>
      </c>
      <c r="D160" s="84">
        <f>'Celková startovka'!E155</f>
        <v>0.76041666666666541</v>
      </c>
      <c r="E160" s="85"/>
      <c r="F160" s="85"/>
      <c r="G160" s="85"/>
    </row>
    <row r="161" spans="1:7" ht="18.75" x14ac:dyDescent="0.25">
      <c r="A161" s="134">
        <f>'Celková startovka'!A156</f>
        <v>153</v>
      </c>
      <c r="B161" s="135">
        <f>'Celková startovka'!B156</f>
        <v>0</v>
      </c>
      <c r="C161" s="135">
        <f>'Celková startovka'!C156</f>
        <v>0</v>
      </c>
      <c r="D161" s="81">
        <f>'Celková startovka'!E156</f>
        <v>0.7652777777777765</v>
      </c>
      <c r="E161" s="82"/>
      <c r="F161" s="82"/>
      <c r="G161" s="82"/>
    </row>
    <row r="162" spans="1:7" ht="19.5" thickBot="1" x14ac:dyDescent="0.3">
      <c r="A162" s="136">
        <f>'Celková startovka'!A157</f>
        <v>154</v>
      </c>
      <c r="B162" s="137">
        <f>'Celková startovka'!B157</f>
        <v>0</v>
      </c>
      <c r="C162" s="137">
        <f>'Celková startovka'!C157</f>
        <v>0</v>
      </c>
      <c r="D162" s="84">
        <f>'Celková startovka'!E157</f>
        <v>0.7652777777777765</v>
      </c>
      <c r="E162" s="85"/>
      <c r="F162" s="85"/>
      <c r="G162" s="85"/>
    </row>
    <row r="163" spans="1:7" ht="18.75" x14ac:dyDescent="0.25">
      <c r="A163" s="134">
        <f>'Celková startovka'!A158</f>
        <v>155</v>
      </c>
      <c r="B163" s="135">
        <f>'Celková startovka'!B158</f>
        <v>0</v>
      </c>
      <c r="C163" s="135">
        <f>'Celková startovka'!C158</f>
        <v>0</v>
      </c>
      <c r="D163" s="81">
        <f>'Celková startovka'!E158</f>
        <v>0.7701388888888876</v>
      </c>
      <c r="E163" s="82"/>
      <c r="F163" s="82"/>
      <c r="G163" s="82"/>
    </row>
    <row r="164" spans="1:7" ht="19.5" thickBot="1" x14ac:dyDescent="0.3">
      <c r="A164" s="136">
        <f>'Celková startovka'!A159</f>
        <v>156</v>
      </c>
      <c r="B164" s="137">
        <f>'Celková startovka'!B159</f>
        <v>0</v>
      </c>
      <c r="C164" s="137">
        <f>'Celková startovka'!C159</f>
        <v>0</v>
      </c>
      <c r="D164" s="84">
        <f>'Celková startovka'!E159</f>
        <v>0.7701388888888876</v>
      </c>
      <c r="E164" s="85"/>
      <c r="F164" s="85"/>
      <c r="G164" s="85"/>
    </row>
    <row r="165" spans="1:7" ht="18.75" x14ac:dyDescent="0.25">
      <c r="A165" s="134">
        <f>'Celková startovka'!A160</f>
        <v>157</v>
      </c>
      <c r="B165" s="135">
        <f>'Celková startovka'!B160</f>
        <v>0</v>
      </c>
      <c r="C165" s="135">
        <f>'Celková startovka'!C160</f>
        <v>0</v>
      </c>
      <c r="D165" s="81">
        <f>'Celková startovka'!E160</f>
        <v>0.77499999999999869</v>
      </c>
      <c r="E165" s="82"/>
      <c r="F165" s="82"/>
      <c r="G165" s="82"/>
    </row>
    <row r="166" spans="1:7" ht="19.5" thickBot="1" x14ac:dyDescent="0.3">
      <c r="A166" s="136">
        <f>'Celková startovka'!A161</f>
        <v>158</v>
      </c>
      <c r="B166" s="137">
        <f>'Celková startovka'!B161</f>
        <v>0</v>
      </c>
      <c r="C166" s="137">
        <f>'Celková startovka'!C161</f>
        <v>0</v>
      </c>
      <c r="D166" s="84">
        <f>'Celková startovka'!E161</f>
        <v>0.77499999999999869</v>
      </c>
      <c r="E166" s="85"/>
      <c r="F166" s="85"/>
      <c r="G166" s="85"/>
    </row>
    <row r="167" spans="1:7" ht="18.75" x14ac:dyDescent="0.25">
      <c r="A167" s="134">
        <f>'Celková startovka'!A162</f>
        <v>159</v>
      </c>
      <c r="B167" s="135">
        <f>'Celková startovka'!B162</f>
        <v>0</v>
      </c>
      <c r="C167" s="135">
        <f>'Celková startovka'!C162</f>
        <v>0</v>
      </c>
      <c r="D167" s="81">
        <f>'Celková startovka'!E162</f>
        <v>0.77986111111110978</v>
      </c>
      <c r="E167" s="82"/>
      <c r="F167" s="82"/>
      <c r="G167" s="82"/>
    </row>
    <row r="168" spans="1:7" ht="19.5" thickBot="1" x14ac:dyDescent="0.3">
      <c r="A168" s="136">
        <f>'Celková startovka'!A163</f>
        <v>160</v>
      </c>
      <c r="B168" s="137">
        <f>'Celková startovka'!B163</f>
        <v>0</v>
      </c>
      <c r="C168" s="137">
        <f>'Celková startovka'!C163</f>
        <v>0</v>
      </c>
      <c r="D168" s="84">
        <f>'Celková startovka'!E163</f>
        <v>0.77986111111110978</v>
      </c>
      <c r="E168" s="85"/>
      <c r="F168" s="85"/>
      <c r="G168" s="85"/>
    </row>
    <row r="169" spans="1:7" ht="18.75" x14ac:dyDescent="0.25">
      <c r="A169" s="134">
        <f>'Celková startovka'!A164</f>
        <v>161</v>
      </c>
      <c r="B169" s="135">
        <f>'Celková startovka'!B164</f>
        <v>0</v>
      </c>
      <c r="C169" s="135">
        <f>'Celková startovka'!C164</f>
        <v>0</v>
      </c>
      <c r="D169" s="81">
        <f>'Celková startovka'!E164</f>
        <v>0.78472222222222088</v>
      </c>
      <c r="E169" s="82"/>
      <c r="F169" s="82"/>
      <c r="G169" s="82"/>
    </row>
    <row r="170" spans="1:7" ht="19.5" thickBot="1" x14ac:dyDescent="0.3">
      <c r="A170" s="136">
        <f>'Celková startovka'!A165</f>
        <v>162</v>
      </c>
      <c r="B170" s="137">
        <f>'Celková startovka'!B165</f>
        <v>0</v>
      </c>
      <c r="C170" s="137">
        <f>'Celková startovka'!C165</f>
        <v>0</v>
      </c>
      <c r="D170" s="84">
        <f>'Celková startovka'!E165</f>
        <v>0.78472222222222088</v>
      </c>
      <c r="E170" s="85"/>
      <c r="F170" s="85"/>
      <c r="G170" s="85"/>
    </row>
    <row r="171" spans="1:7" ht="18.75" x14ac:dyDescent="0.25">
      <c r="A171" s="134">
        <f>'Celková startovka'!A166</f>
        <v>163</v>
      </c>
      <c r="B171" s="135">
        <f>'Celková startovka'!B166</f>
        <v>0</v>
      </c>
      <c r="C171" s="135">
        <f>'Celková startovka'!C166</f>
        <v>0</v>
      </c>
      <c r="D171" s="81">
        <f>'Celková startovka'!E166</f>
        <v>0.78958333333333197</v>
      </c>
      <c r="E171" s="82"/>
      <c r="F171" s="82"/>
      <c r="G171" s="82"/>
    </row>
    <row r="172" spans="1:7" ht="19.5" thickBot="1" x14ac:dyDescent="0.3">
      <c r="A172" s="136">
        <f>'Celková startovka'!A167</f>
        <v>164</v>
      </c>
      <c r="B172" s="137">
        <f>'Celková startovka'!B167</f>
        <v>0</v>
      </c>
      <c r="C172" s="137">
        <f>'Celková startovka'!C167</f>
        <v>0</v>
      </c>
      <c r="D172" s="84">
        <f>'Celková startovka'!E167</f>
        <v>0.78958333333333197</v>
      </c>
      <c r="E172" s="85"/>
      <c r="F172" s="85"/>
      <c r="G172" s="85"/>
    </row>
    <row r="173" spans="1:7" ht="18.75" x14ac:dyDescent="0.25">
      <c r="A173" s="134">
        <f>'Celková startovka'!A168</f>
        <v>165</v>
      </c>
      <c r="B173" s="135">
        <f>'Celková startovka'!B168</f>
        <v>0</v>
      </c>
      <c r="C173" s="135">
        <f>'Celková startovka'!C168</f>
        <v>0</v>
      </c>
      <c r="D173" s="81">
        <f>'Celková startovka'!E168</f>
        <v>0.79444444444444307</v>
      </c>
      <c r="E173" s="82"/>
      <c r="F173" s="82"/>
      <c r="G173" s="82"/>
    </row>
    <row r="174" spans="1:7" ht="19.5" thickBot="1" x14ac:dyDescent="0.3">
      <c r="A174" s="136">
        <f>'Celková startovka'!A169</f>
        <v>166</v>
      </c>
      <c r="B174" s="137">
        <f>'Celková startovka'!B169</f>
        <v>0</v>
      </c>
      <c r="C174" s="137">
        <f>'Celková startovka'!C169</f>
        <v>0</v>
      </c>
      <c r="D174" s="84">
        <f>'Celková startovka'!E169</f>
        <v>0.79444444444444307</v>
      </c>
      <c r="E174" s="85"/>
      <c r="F174" s="85"/>
      <c r="G174" s="85"/>
    </row>
    <row r="175" spans="1:7" ht="18.75" x14ac:dyDescent="0.25">
      <c r="A175" s="134">
        <f>'Celková startovka'!A170</f>
        <v>167</v>
      </c>
      <c r="B175" s="135">
        <f>'Celková startovka'!B170</f>
        <v>0</v>
      </c>
      <c r="C175" s="135">
        <f>'Celková startovka'!C170</f>
        <v>0</v>
      </c>
      <c r="D175" s="81">
        <f>'Celková startovka'!E170</f>
        <v>0.79930555555555416</v>
      </c>
      <c r="E175" s="82"/>
      <c r="F175" s="82"/>
      <c r="G175" s="82"/>
    </row>
    <row r="176" spans="1:7" ht="19.5" thickBot="1" x14ac:dyDescent="0.3">
      <c r="A176" s="136">
        <f>'Celková startovka'!A171</f>
        <v>168</v>
      </c>
      <c r="B176" s="137">
        <f>'Celková startovka'!B171</f>
        <v>0</v>
      </c>
      <c r="C176" s="137">
        <f>'Celková startovka'!C171</f>
        <v>0</v>
      </c>
      <c r="D176" s="84">
        <f>'Celková startovka'!E171</f>
        <v>0.79930555555555416</v>
      </c>
      <c r="E176" s="85"/>
      <c r="F176" s="85"/>
      <c r="G176" s="85"/>
    </row>
    <row r="177" spans="1:7" ht="18.75" x14ac:dyDescent="0.25">
      <c r="A177" s="134">
        <f>'Celková startovka'!A172</f>
        <v>169</v>
      </c>
      <c r="B177" s="135">
        <f>'Celková startovka'!B172</f>
        <v>0</v>
      </c>
      <c r="C177" s="135">
        <f>'Celková startovka'!C172</f>
        <v>0</v>
      </c>
      <c r="D177" s="81">
        <f>'Celková startovka'!E172</f>
        <v>0.80416666666666525</v>
      </c>
      <c r="E177" s="82"/>
      <c r="F177" s="82"/>
      <c r="G177" s="82"/>
    </row>
    <row r="178" spans="1:7" ht="19.5" thickBot="1" x14ac:dyDescent="0.3">
      <c r="A178" s="136">
        <f>'Celková startovka'!A173</f>
        <v>170</v>
      </c>
      <c r="B178" s="137">
        <f>'Celková startovka'!B173</f>
        <v>0</v>
      </c>
      <c r="C178" s="137">
        <f>'Celková startovka'!C173</f>
        <v>0</v>
      </c>
      <c r="D178" s="84">
        <f>'Celková startovka'!E173</f>
        <v>0.80416666666666525</v>
      </c>
      <c r="E178" s="85"/>
      <c r="F178" s="85"/>
      <c r="G178" s="85"/>
    </row>
    <row r="179" spans="1:7" ht="18.75" x14ac:dyDescent="0.25">
      <c r="A179" s="134">
        <f>'Celková startovka'!A174</f>
        <v>171</v>
      </c>
      <c r="B179" s="135">
        <f>'Celková startovka'!B174</f>
        <v>0</v>
      </c>
      <c r="C179" s="135">
        <f>'Celková startovka'!C174</f>
        <v>0</v>
      </c>
      <c r="D179" s="81">
        <f>'Celková startovka'!E174</f>
        <v>0.80902777777777635</v>
      </c>
      <c r="E179" s="82"/>
      <c r="F179" s="82"/>
      <c r="G179" s="82"/>
    </row>
    <row r="180" spans="1:7" ht="19.5" thickBot="1" x14ac:dyDescent="0.3">
      <c r="A180" s="136">
        <f>'Celková startovka'!A175</f>
        <v>172</v>
      </c>
      <c r="B180" s="137">
        <f>'Celková startovka'!B175</f>
        <v>0</v>
      </c>
      <c r="C180" s="137">
        <f>'Celková startovka'!C175</f>
        <v>0</v>
      </c>
      <c r="D180" s="84">
        <f>'Celková startovka'!E175</f>
        <v>0.80902777777777635</v>
      </c>
      <c r="E180" s="85"/>
      <c r="F180" s="85"/>
      <c r="G180" s="85"/>
    </row>
    <row r="181" spans="1:7" ht="18.75" x14ac:dyDescent="0.25">
      <c r="A181" s="134">
        <f>'Celková startovka'!A176</f>
        <v>173</v>
      </c>
      <c r="B181" s="135">
        <f>'Celková startovka'!B176</f>
        <v>0</v>
      </c>
      <c r="C181" s="135">
        <f>'Celková startovka'!C176</f>
        <v>0</v>
      </c>
      <c r="D181" s="81">
        <f>'Celková startovka'!E176</f>
        <v>0.81388888888888744</v>
      </c>
      <c r="E181" s="82"/>
      <c r="F181" s="82"/>
      <c r="G181" s="82"/>
    </row>
    <row r="182" spans="1:7" ht="19.5" thickBot="1" x14ac:dyDescent="0.3">
      <c r="A182" s="136">
        <f>'Celková startovka'!A177</f>
        <v>174</v>
      </c>
      <c r="B182" s="137">
        <f>'Celková startovka'!B177</f>
        <v>0</v>
      </c>
      <c r="C182" s="137">
        <f>'Celková startovka'!C177</f>
        <v>0</v>
      </c>
      <c r="D182" s="84">
        <f>'Celková startovka'!E177</f>
        <v>0.81388888888888744</v>
      </c>
      <c r="E182" s="85"/>
      <c r="F182" s="85"/>
      <c r="G182" s="85"/>
    </row>
    <row r="183" spans="1:7" ht="18.75" x14ac:dyDescent="0.25">
      <c r="A183" s="134">
        <f>'Celková startovka'!A178</f>
        <v>175</v>
      </c>
      <c r="B183" s="135">
        <f>'Celková startovka'!B178</f>
        <v>0</v>
      </c>
      <c r="C183" s="135">
        <f>'Celková startovka'!C178</f>
        <v>0</v>
      </c>
      <c r="D183" s="81">
        <f>'Celková startovka'!E178</f>
        <v>0.81874999999999853</v>
      </c>
      <c r="E183" s="82"/>
      <c r="F183" s="82"/>
      <c r="G183" s="82"/>
    </row>
    <row r="184" spans="1:7" ht="19.5" thickBot="1" x14ac:dyDescent="0.3">
      <c r="A184" s="136">
        <f>'Celková startovka'!A179</f>
        <v>176</v>
      </c>
      <c r="B184" s="137">
        <f>'Celková startovka'!B179</f>
        <v>0</v>
      </c>
      <c r="C184" s="137">
        <f>'Celková startovka'!C179</f>
        <v>0</v>
      </c>
      <c r="D184" s="84">
        <f>'Celková startovka'!E179</f>
        <v>0.81874999999999853</v>
      </c>
      <c r="E184" s="85"/>
      <c r="F184" s="85"/>
      <c r="G184" s="85"/>
    </row>
    <row r="185" spans="1:7" ht="18.75" x14ac:dyDescent="0.25">
      <c r="A185" s="134">
        <f>'Celková startovka'!A180</f>
        <v>177</v>
      </c>
      <c r="B185" s="135">
        <f>'Celková startovka'!B180</f>
        <v>0</v>
      </c>
      <c r="C185" s="135">
        <f>'Celková startovka'!C180</f>
        <v>0</v>
      </c>
      <c r="D185" s="81">
        <f>'Celková startovka'!E180</f>
        <v>0.82361111111110963</v>
      </c>
      <c r="E185" s="82"/>
      <c r="F185" s="82"/>
      <c r="G185" s="82"/>
    </row>
    <row r="186" spans="1:7" ht="19.5" thickBot="1" x14ac:dyDescent="0.3">
      <c r="A186" s="136">
        <f>'Celková startovka'!A181</f>
        <v>178</v>
      </c>
      <c r="B186" s="137">
        <f>'Celková startovka'!B181</f>
        <v>0</v>
      </c>
      <c r="C186" s="137">
        <f>'Celková startovka'!C181</f>
        <v>0</v>
      </c>
      <c r="D186" s="84">
        <f>'Celková startovka'!E181</f>
        <v>0.82361111111110963</v>
      </c>
      <c r="E186" s="85"/>
      <c r="F186" s="85"/>
      <c r="G186" s="85"/>
    </row>
    <row r="187" spans="1:7" ht="18.75" x14ac:dyDescent="0.25">
      <c r="A187" s="134">
        <f>'Celková startovka'!A182</f>
        <v>179</v>
      </c>
      <c r="B187" s="135">
        <f>'Celková startovka'!B182</f>
        <v>0</v>
      </c>
      <c r="C187" s="135">
        <f>'Celková startovka'!C182</f>
        <v>0</v>
      </c>
      <c r="D187" s="81">
        <f>'Celková startovka'!E182</f>
        <v>0.82847222222222072</v>
      </c>
      <c r="E187" s="82"/>
      <c r="F187" s="82"/>
      <c r="G187" s="82"/>
    </row>
    <row r="188" spans="1:7" ht="19.5" thickBot="1" x14ac:dyDescent="0.3">
      <c r="A188" s="136">
        <f>'Celková startovka'!A183</f>
        <v>180</v>
      </c>
      <c r="B188" s="137">
        <f>'Celková startovka'!B183</f>
        <v>0</v>
      </c>
      <c r="C188" s="137">
        <f>'Celková startovka'!C183</f>
        <v>0</v>
      </c>
      <c r="D188" s="84">
        <f>'Celková startovka'!E183</f>
        <v>0.82847222222222072</v>
      </c>
      <c r="E188" s="85"/>
      <c r="F188" s="85"/>
      <c r="G188" s="85"/>
    </row>
    <row r="189" spans="1:7" ht="18.75" x14ac:dyDescent="0.25">
      <c r="A189" s="134">
        <f>'Celková startovka'!A184</f>
        <v>181</v>
      </c>
      <c r="B189" s="135">
        <f>'Celková startovka'!B184</f>
        <v>0</v>
      </c>
      <c r="C189" s="135">
        <f>'Celková startovka'!C184</f>
        <v>0</v>
      </c>
      <c r="D189" s="81">
        <f>'Celková startovka'!E184</f>
        <v>0.83333333333333182</v>
      </c>
      <c r="E189" s="82"/>
      <c r="F189" s="82"/>
      <c r="G189" s="82"/>
    </row>
    <row r="190" spans="1:7" ht="19.5" thickBot="1" x14ac:dyDescent="0.3">
      <c r="A190" s="136">
        <f>'Celková startovka'!A185</f>
        <v>182</v>
      </c>
      <c r="B190" s="137">
        <f>'Celková startovka'!B185</f>
        <v>0</v>
      </c>
      <c r="C190" s="137">
        <f>'Celková startovka'!C185</f>
        <v>0</v>
      </c>
      <c r="D190" s="84">
        <f>'Celková startovka'!E185</f>
        <v>0.83333333333333182</v>
      </c>
      <c r="E190" s="85"/>
      <c r="F190" s="85"/>
      <c r="G190" s="85"/>
    </row>
    <row r="191" spans="1:7" ht="18.75" x14ac:dyDescent="0.25">
      <c r="A191" s="134">
        <f>'Celková startovka'!A186</f>
        <v>183</v>
      </c>
      <c r="B191" s="135">
        <f>'Celková startovka'!B186</f>
        <v>0</v>
      </c>
      <c r="C191" s="135">
        <f>'Celková startovka'!C186</f>
        <v>0</v>
      </c>
      <c r="D191" s="81">
        <f>'Celková startovka'!E186</f>
        <v>0.83819444444444291</v>
      </c>
      <c r="E191" s="82"/>
      <c r="F191" s="82"/>
      <c r="G191" s="82"/>
    </row>
    <row r="192" spans="1:7" ht="19.5" thickBot="1" x14ac:dyDescent="0.3">
      <c r="A192" s="136">
        <f>'Celková startovka'!A187</f>
        <v>184</v>
      </c>
      <c r="B192" s="137">
        <f>'Celková startovka'!B187</f>
        <v>0</v>
      </c>
      <c r="C192" s="137">
        <f>'Celková startovka'!C187</f>
        <v>0</v>
      </c>
      <c r="D192" s="84">
        <f>'Celková startovka'!E187</f>
        <v>0.83819444444444291</v>
      </c>
      <c r="E192" s="85"/>
      <c r="F192" s="85"/>
      <c r="G192" s="85"/>
    </row>
    <row r="193" spans="1:7" ht="18.75" x14ac:dyDescent="0.25">
      <c r="A193" s="134">
        <f>'Celková startovka'!A188</f>
        <v>185</v>
      </c>
      <c r="B193" s="135">
        <f>'Celková startovka'!B188</f>
        <v>0</v>
      </c>
      <c r="C193" s="135">
        <f>'Celková startovka'!C188</f>
        <v>0</v>
      </c>
      <c r="D193" s="81">
        <f>'Celková startovka'!E188</f>
        <v>0.843055555555554</v>
      </c>
      <c r="E193" s="82"/>
      <c r="F193" s="82"/>
      <c r="G193" s="82"/>
    </row>
    <row r="194" spans="1:7" ht="19.5" thickBot="1" x14ac:dyDescent="0.3">
      <c r="A194" s="136">
        <f>'Celková startovka'!A189</f>
        <v>186</v>
      </c>
      <c r="B194" s="137">
        <f>'Celková startovka'!B189</f>
        <v>0</v>
      </c>
      <c r="C194" s="137">
        <f>'Celková startovka'!C189</f>
        <v>0</v>
      </c>
      <c r="D194" s="84">
        <f>'Celková startovka'!E189</f>
        <v>0.843055555555554</v>
      </c>
      <c r="E194" s="85"/>
      <c r="F194" s="85"/>
      <c r="G194" s="85"/>
    </row>
    <row r="195" spans="1:7" ht="18.75" x14ac:dyDescent="0.25">
      <c r="A195" s="134">
        <f>'Celková startovka'!A190</f>
        <v>187</v>
      </c>
      <c r="B195" s="135">
        <f>'Celková startovka'!B190</f>
        <v>0</v>
      </c>
      <c r="C195" s="135">
        <f>'Celková startovka'!C190</f>
        <v>0</v>
      </c>
      <c r="D195" s="81">
        <f>'Celková startovka'!E190</f>
        <v>0.8479166666666651</v>
      </c>
      <c r="E195" s="82"/>
      <c r="F195" s="82"/>
      <c r="G195" s="82"/>
    </row>
    <row r="196" spans="1:7" ht="19.5" thickBot="1" x14ac:dyDescent="0.3">
      <c r="A196" s="136">
        <f>'Celková startovka'!A191</f>
        <v>188</v>
      </c>
      <c r="B196" s="137">
        <f>'Celková startovka'!B191</f>
        <v>0</v>
      </c>
      <c r="C196" s="137">
        <f>'Celková startovka'!C191</f>
        <v>0</v>
      </c>
      <c r="D196" s="84">
        <f>'Celková startovka'!E191</f>
        <v>0.8479166666666651</v>
      </c>
      <c r="E196" s="85"/>
      <c r="F196" s="85"/>
      <c r="G196" s="85"/>
    </row>
    <row r="197" spans="1:7" ht="18.75" x14ac:dyDescent="0.25">
      <c r="A197" s="134">
        <f>'Celková startovka'!A192</f>
        <v>189</v>
      </c>
      <c r="B197" s="135">
        <f>'Celková startovka'!B192</f>
        <v>0</v>
      </c>
      <c r="C197" s="135">
        <f>'Celková startovka'!C192</f>
        <v>0</v>
      </c>
      <c r="D197" s="81">
        <f>'Celková startovka'!E192</f>
        <v>0.85277777777777619</v>
      </c>
      <c r="E197" s="82"/>
      <c r="F197" s="82"/>
      <c r="G197" s="82"/>
    </row>
    <row r="198" spans="1:7" ht="19.5" thickBot="1" x14ac:dyDescent="0.3">
      <c r="A198" s="136">
        <f>'Celková startovka'!A193</f>
        <v>190</v>
      </c>
      <c r="B198" s="137">
        <f>'Celková startovka'!B193</f>
        <v>0</v>
      </c>
      <c r="C198" s="137">
        <f>'Celková startovka'!C193</f>
        <v>0</v>
      </c>
      <c r="D198" s="84">
        <f>'Celková startovka'!E193</f>
        <v>0.85277777777777619</v>
      </c>
      <c r="E198" s="85"/>
      <c r="F198" s="85"/>
      <c r="G198" s="85"/>
    </row>
    <row r="199" spans="1:7" ht="18.75" x14ac:dyDescent="0.25">
      <c r="A199" s="134">
        <f>'Celková startovka'!A194</f>
        <v>191</v>
      </c>
      <c r="B199" s="135">
        <f>'Celková startovka'!B194</f>
        <v>0</v>
      </c>
      <c r="C199" s="135">
        <f>'Celková startovka'!C194</f>
        <v>0</v>
      </c>
      <c r="D199" s="81">
        <f>'Celková startovka'!E194</f>
        <v>0.85763888888888729</v>
      </c>
      <c r="E199" s="82"/>
      <c r="F199" s="82"/>
      <c r="G199" s="82"/>
    </row>
    <row r="200" spans="1:7" ht="19.5" thickBot="1" x14ac:dyDescent="0.3">
      <c r="A200" s="136">
        <f>'Celková startovka'!A195</f>
        <v>192</v>
      </c>
      <c r="B200" s="137">
        <f>'Celková startovka'!B195</f>
        <v>0</v>
      </c>
      <c r="C200" s="137">
        <f>'Celková startovka'!C195</f>
        <v>0</v>
      </c>
      <c r="D200" s="84">
        <f>'Celková startovka'!E195</f>
        <v>0.85763888888888729</v>
      </c>
      <c r="E200" s="85"/>
      <c r="F200" s="85"/>
      <c r="G200" s="85"/>
    </row>
    <row r="201" spans="1:7" ht="18.75" x14ac:dyDescent="0.25">
      <c r="A201" s="134">
        <f>'Celková startovka'!A196</f>
        <v>193</v>
      </c>
      <c r="B201" s="135">
        <f>'Celková startovka'!B196</f>
        <v>0</v>
      </c>
      <c r="C201" s="135">
        <f>'Celková startovka'!C196</f>
        <v>0</v>
      </c>
      <c r="D201" s="81">
        <f>'Celková startovka'!E196</f>
        <v>0.86249999999999838</v>
      </c>
      <c r="E201" s="82"/>
      <c r="F201" s="82"/>
      <c r="G201" s="82"/>
    </row>
    <row r="202" spans="1:7" ht="19.5" thickBot="1" x14ac:dyDescent="0.3">
      <c r="A202" s="136">
        <f>'Celková startovka'!A197</f>
        <v>194</v>
      </c>
      <c r="B202" s="137">
        <f>'Celková startovka'!B197</f>
        <v>0</v>
      </c>
      <c r="C202" s="137">
        <f>'Celková startovka'!C197</f>
        <v>0</v>
      </c>
      <c r="D202" s="84">
        <f>'Celková startovka'!E197</f>
        <v>0.86249999999999838</v>
      </c>
      <c r="E202" s="85"/>
      <c r="F202" s="85"/>
      <c r="G202" s="85"/>
    </row>
    <row r="203" spans="1:7" ht="18.75" x14ac:dyDescent="0.25">
      <c r="A203" s="134">
        <f>'Celková startovka'!A198</f>
        <v>195</v>
      </c>
      <c r="B203" s="135">
        <f>'Celková startovka'!B198</f>
        <v>0</v>
      </c>
      <c r="C203" s="135">
        <f>'Celková startovka'!C198</f>
        <v>0</v>
      </c>
      <c r="D203" s="81">
        <f>'Celková startovka'!E198</f>
        <v>0.86736111111110947</v>
      </c>
      <c r="E203" s="82"/>
      <c r="F203" s="82"/>
      <c r="G203" s="82"/>
    </row>
    <row r="204" spans="1:7" ht="19.5" thickBot="1" x14ac:dyDescent="0.3">
      <c r="A204" s="136">
        <f>'Celková startovka'!A199</f>
        <v>196</v>
      </c>
      <c r="B204" s="137">
        <f>'Celková startovka'!B199</f>
        <v>0</v>
      </c>
      <c r="C204" s="137">
        <f>'Celková startovka'!C199</f>
        <v>0</v>
      </c>
      <c r="D204" s="84">
        <f>'Celková startovka'!E199</f>
        <v>0.86736111111110947</v>
      </c>
      <c r="E204" s="85"/>
      <c r="F204" s="85"/>
      <c r="G204" s="85"/>
    </row>
    <row r="205" spans="1:7" ht="18.75" x14ac:dyDescent="0.25">
      <c r="A205" s="134">
        <f>'Celková startovka'!A200</f>
        <v>197</v>
      </c>
      <c r="B205" s="135">
        <f>'Celková startovka'!B200</f>
        <v>0</v>
      </c>
      <c r="C205" s="135">
        <f>'Celková startovka'!C200</f>
        <v>0</v>
      </c>
      <c r="D205" s="81">
        <f>'Celková startovka'!E200</f>
        <v>0.87222222222222057</v>
      </c>
      <c r="E205" s="82"/>
      <c r="F205" s="82"/>
      <c r="G205" s="82"/>
    </row>
    <row r="206" spans="1:7" ht="19.5" thickBot="1" x14ac:dyDescent="0.3">
      <c r="A206" s="136">
        <f>'Celková startovka'!A201</f>
        <v>198</v>
      </c>
      <c r="B206" s="137">
        <f>'Celková startovka'!B201</f>
        <v>0</v>
      </c>
      <c r="C206" s="137">
        <f>'Celková startovka'!C201</f>
        <v>0</v>
      </c>
      <c r="D206" s="84">
        <f>'Celková startovka'!E201</f>
        <v>0.87222222222222057</v>
      </c>
      <c r="E206" s="85"/>
      <c r="F206" s="85"/>
      <c r="G206" s="85"/>
    </row>
    <row r="207" spans="1:7" ht="18.75" x14ac:dyDescent="0.25">
      <c r="A207" s="134">
        <f>'Celková startovka'!A202</f>
        <v>199</v>
      </c>
      <c r="B207" s="135">
        <f>'Celková startovka'!B202</f>
        <v>0</v>
      </c>
      <c r="C207" s="135">
        <f>'Celková startovka'!C202</f>
        <v>0</v>
      </c>
      <c r="D207" s="81">
        <f>'Celková startovka'!E202</f>
        <v>0.87708333333333166</v>
      </c>
      <c r="E207" s="82"/>
      <c r="F207" s="82"/>
      <c r="G207" s="82"/>
    </row>
    <row r="208" spans="1:7" ht="19.5" thickBot="1" x14ac:dyDescent="0.3">
      <c r="A208" s="136">
        <f>'Celková startovka'!A203</f>
        <v>200</v>
      </c>
      <c r="B208" s="137">
        <f>'Celková startovka'!B203</f>
        <v>0</v>
      </c>
      <c r="C208" s="137">
        <f>'Celková startovka'!C203</f>
        <v>0</v>
      </c>
      <c r="D208" s="84">
        <f>'Celková startovka'!E203</f>
        <v>0.87708333333333166</v>
      </c>
      <c r="E208" s="85"/>
      <c r="F208" s="85"/>
      <c r="G208" s="85"/>
    </row>
  </sheetData>
  <sheetProtection sheet="1" objects="1" scenarios="1"/>
  <mergeCells count="9">
    <mergeCell ref="A105:B105"/>
    <mergeCell ref="D105:F105"/>
    <mergeCell ref="A157:B157"/>
    <mergeCell ref="D157:F157"/>
    <mergeCell ref="D1:F1"/>
    <mergeCell ref="D53:F53"/>
    <mergeCell ref="B2:C2"/>
    <mergeCell ref="A53:C53"/>
    <mergeCell ref="A1:C1"/>
  </mergeCells>
  <phoneticPr fontId="0" type="noConversion"/>
  <printOptions horizontalCentered="1"/>
  <pageMargins left="0.19685039370078741" right="0.19685039370078741" top="0.78740157480314965" bottom="0.39370078740157483" header="0.31496062992125984" footer="0.31496062992125984"/>
  <pageSetup paperSize="9" scale="70" fitToHeight="5" orientation="portrait" r:id="rId1"/>
  <rowBreaks count="2" manualBreakCount="2">
    <brk id="52" max="6" man="1"/>
    <brk id="156"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8"/>
  <sheetViews>
    <sheetView view="pageBreakPreview" zoomScaleNormal="100" zoomScaleSheetLayoutView="100" workbookViewId="0">
      <selection sqref="A1:C208"/>
    </sheetView>
  </sheetViews>
  <sheetFormatPr defaultColWidth="9.140625" defaultRowHeight="15" x14ac:dyDescent="0.25"/>
  <cols>
    <col min="1" max="1" width="9.140625" style="77"/>
    <col min="2" max="2" width="15" style="77" customWidth="1"/>
    <col min="3" max="3" width="12" style="77" customWidth="1"/>
    <col min="4" max="4" width="12.140625" style="77" customWidth="1"/>
    <col min="5" max="5" width="18.5703125" style="77" customWidth="1"/>
    <col min="6" max="6" width="15.42578125" style="77" customWidth="1"/>
    <col min="7" max="7" width="28.5703125" style="77" customWidth="1"/>
    <col min="8" max="16384" width="9.140625" style="77"/>
  </cols>
  <sheetData>
    <row r="1" spans="1:7" ht="30.75" customHeight="1" thickBot="1" x14ac:dyDescent="0.3">
      <c r="A1" s="232" t="str">
        <f>'Prezenční listina'!F1</f>
        <v>TFA SKOČDOPOLE</v>
      </c>
      <c r="B1" s="233"/>
      <c r="C1" s="234"/>
      <c r="D1" s="229" t="s">
        <v>3</v>
      </c>
      <c r="E1" s="229"/>
      <c r="F1" s="229"/>
      <c r="G1" s="76" t="s">
        <v>30</v>
      </c>
    </row>
    <row r="2" spans="1:7" ht="30.75" thickBot="1" x14ac:dyDescent="0.3">
      <c r="A2" s="78" t="s">
        <v>1</v>
      </c>
      <c r="B2" s="230" t="s">
        <v>0</v>
      </c>
      <c r="C2" s="231"/>
      <c r="D2" s="79" t="s">
        <v>10</v>
      </c>
      <c r="E2" s="79" t="s">
        <v>11</v>
      </c>
      <c r="F2" s="79" t="s">
        <v>13</v>
      </c>
      <c r="G2" s="79" t="s">
        <v>12</v>
      </c>
    </row>
    <row r="3" spans="1:7" ht="21" customHeight="1" x14ac:dyDescent="0.25">
      <c r="A3" s="80">
        <f>'Celková startovka'!A4</f>
        <v>1</v>
      </c>
      <c r="B3" s="143">
        <f>'Celková startovka'!B4</f>
        <v>0</v>
      </c>
      <c r="C3" s="144">
        <f>'Celková startovka'!C4</f>
        <v>0</v>
      </c>
      <c r="D3" s="81">
        <f>'Celková startovka'!G4</f>
        <v>0.40277777777777773</v>
      </c>
      <c r="E3" s="82"/>
      <c r="F3" s="82"/>
      <c r="G3" s="82"/>
    </row>
    <row r="4" spans="1:7" ht="21" customHeight="1" thickBot="1" x14ac:dyDescent="0.3">
      <c r="A4" s="83">
        <f>'Celková startovka'!A5</f>
        <v>2</v>
      </c>
      <c r="B4" s="145" t="str">
        <f>'Celková startovka'!B5</f>
        <v>Drozdík</v>
      </c>
      <c r="C4" s="146" t="str">
        <f>'Celková startovka'!C5</f>
        <v>Lukáš</v>
      </c>
      <c r="D4" s="84">
        <f>'Celková startovka'!G5</f>
        <v>0.40277777777777773</v>
      </c>
      <c r="E4" s="85"/>
      <c r="F4" s="85"/>
      <c r="G4" s="85"/>
    </row>
    <row r="5" spans="1:7" ht="21" customHeight="1" x14ac:dyDescent="0.25">
      <c r="A5" s="80">
        <f>'Celková startovka'!A6</f>
        <v>3</v>
      </c>
      <c r="B5" s="143">
        <f>'Celková startovka'!B6</f>
        <v>0</v>
      </c>
      <c r="C5" s="144">
        <f>'Celková startovka'!C6</f>
        <v>0</v>
      </c>
      <c r="D5" s="81">
        <f>'Celková startovka'!G6</f>
        <v>0.40763888888888883</v>
      </c>
      <c r="E5" s="82"/>
      <c r="F5" s="82"/>
      <c r="G5" s="82"/>
    </row>
    <row r="6" spans="1:7" ht="21" customHeight="1" thickBot="1" x14ac:dyDescent="0.3">
      <c r="A6" s="83">
        <f>'Celková startovka'!A7</f>
        <v>4</v>
      </c>
      <c r="B6" s="145">
        <f>'Celková startovka'!B7</f>
        <v>0</v>
      </c>
      <c r="C6" s="146">
        <f>'Celková startovka'!C7</f>
        <v>0</v>
      </c>
      <c r="D6" s="84">
        <f>'Celková startovka'!G7</f>
        <v>0.40763888888888883</v>
      </c>
      <c r="E6" s="85"/>
      <c r="F6" s="85"/>
      <c r="G6" s="85"/>
    </row>
    <row r="7" spans="1:7" ht="21" customHeight="1" x14ac:dyDescent="0.25">
      <c r="A7" s="80">
        <f>'Celková startovka'!A8</f>
        <v>5</v>
      </c>
      <c r="B7" s="143">
        <f>'Celková startovka'!B8</f>
        <v>0</v>
      </c>
      <c r="C7" s="144">
        <f>'Celková startovka'!C8</f>
        <v>0</v>
      </c>
      <c r="D7" s="81">
        <f>'Celková startovka'!G8</f>
        <v>0.41249999999999992</v>
      </c>
      <c r="E7" s="82"/>
      <c r="F7" s="82"/>
      <c r="G7" s="82"/>
    </row>
    <row r="8" spans="1:7" ht="21" customHeight="1" thickBot="1" x14ac:dyDescent="0.3">
      <c r="A8" s="83">
        <f>'Celková startovka'!A9</f>
        <v>6</v>
      </c>
      <c r="B8" s="145">
        <f>'Celková startovka'!B9</f>
        <v>0</v>
      </c>
      <c r="C8" s="146">
        <f>'Celková startovka'!C9</f>
        <v>0</v>
      </c>
      <c r="D8" s="84">
        <f>'Celková startovka'!G9</f>
        <v>0.41249999999999992</v>
      </c>
      <c r="E8" s="85"/>
      <c r="F8" s="85"/>
      <c r="G8" s="85"/>
    </row>
    <row r="9" spans="1:7" ht="21" customHeight="1" x14ac:dyDescent="0.25">
      <c r="A9" s="80">
        <f>'Celková startovka'!A10</f>
        <v>7</v>
      </c>
      <c r="B9" s="143">
        <f>'Celková startovka'!B10</f>
        <v>0</v>
      </c>
      <c r="C9" s="144">
        <f>'Celková startovka'!C10</f>
        <v>0</v>
      </c>
      <c r="D9" s="81">
        <f>'Celková startovka'!G10</f>
        <v>0.41736111111111102</v>
      </c>
      <c r="E9" s="82"/>
      <c r="F9" s="82"/>
      <c r="G9" s="82"/>
    </row>
    <row r="10" spans="1:7" ht="21" customHeight="1" thickBot="1" x14ac:dyDescent="0.3">
      <c r="A10" s="83">
        <f>'Celková startovka'!A11</f>
        <v>8</v>
      </c>
      <c r="B10" s="145">
        <f>'Celková startovka'!B11</f>
        <v>0</v>
      </c>
      <c r="C10" s="146">
        <f>'Celková startovka'!C11</f>
        <v>0</v>
      </c>
      <c r="D10" s="84">
        <f>'Celková startovka'!G11</f>
        <v>0.41736111111111102</v>
      </c>
      <c r="E10" s="85"/>
      <c r="F10" s="85"/>
      <c r="G10" s="85"/>
    </row>
    <row r="11" spans="1:7" ht="21" customHeight="1" x14ac:dyDescent="0.25">
      <c r="A11" s="80">
        <f>'Celková startovka'!A12</f>
        <v>9</v>
      </c>
      <c r="B11" s="143">
        <f>'Celková startovka'!B12</f>
        <v>0</v>
      </c>
      <c r="C11" s="144">
        <f>'Celková startovka'!C12</f>
        <v>0</v>
      </c>
      <c r="D11" s="81">
        <f>'Celková startovka'!G12</f>
        <v>0.42222222222222211</v>
      </c>
      <c r="E11" s="82"/>
      <c r="F11" s="82"/>
      <c r="G11" s="82"/>
    </row>
    <row r="12" spans="1:7" ht="21" customHeight="1" thickBot="1" x14ac:dyDescent="0.3">
      <c r="A12" s="83">
        <f>'Celková startovka'!A13</f>
        <v>10</v>
      </c>
      <c r="B12" s="145">
        <f>'Celková startovka'!B13</f>
        <v>0</v>
      </c>
      <c r="C12" s="146">
        <f>'Celková startovka'!C13</f>
        <v>0</v>
      </c>
      <c r="D12" s="84">
        <f>'Celková startovka'!G13</f>
        <v>0.42222222222222211</v>
      </c>
      <c r="E12" s="85"/>
      <c r="F12" s="85"/>
      <c r="G12" s="85"/>
    </row>
    <row r="13" spans="1:7" ht="21" customHeight="1" x14ac:dyDescent="0.25">
      <c r="A13" s="80">
        <f>'Celková startovka'!A14</f>
        <v>11</v>
      </c>
      <c r="B13" s="143">
        <f>'Celková startovka'!B14</f>
        <v>0</v>
      </c>
      <c r="C13" s="144">
        <f>'Celková startovka'!C14</f>
        <v>0</v>
      </c>
      <c r="D13" s="81">
        <f>'Celková startovka'!G14</f>
        <v>0.4270833333333332</v>
      </c>
      <c r="E13" s="82"/>
      <c r="F13" s="82"/>
      <c r="G13" s="82"/>
    </row>
    <row r="14" spans="1:7" ht="21" customHeight="1" thickBot="1" x14ac:dyDescent="0.3">
      <c r="A14" s="83">
        <f>'Celková startovka'!A15</f>
        <v>12</v>
      </c>
      <c r="B14" s="145">
        <f>'Celková startovka'!B15</f>
        <v>0</v>
      </c>
      <c r="C14" s="146">
        <f>'Celková startovka'!C15</f>
        <v>0</v>
      </c>
      <c r="D14" s="84">
        <f>'Celková startovka'!G15</f>
        <v>0.4270833333333332</v>
      </c>
      <c r="E14" s="85"/>
      <c r="F14" s="85"/>
      <c r="G14" s="85"/>
    </row>
    <row r="15" spans="1:7" ht="21" customHeight="1" x14ac:dyDescent="0.25">
      <c r="A15" s="80">
        <f>'Celková startovka'!A16</f>
        <v>13</v>
      </c>
      <c r="B15" s="143">
        <f>'Celková startovka'!B16</f>
        <v>0</v>
      </c>
      <c r="C15" s="144">
        <f>'Celková startovka'!C16</f>
        <v>0</v>
      </c>
      <c r="D15" s="81">
        <f>'Celková startovka'!G16</f>
        <v>0.4319444444444443</v>
      </c>
      <c r="E15" s="82"/>
      <c r="F15" s="82"/>
      <c r="G15" s="82"/>
    </row>
    <row r="16" spans="1:7" ht="21" customHeight="1" thickBot="1" x14ac:dyDescent="0.3">
      <c r="A16" s="83">
        <f>'Celková startovka'!A17</f>
        <v>14</v>
      </c>
      <c r="B16" s="145">
        <f>'Celková startovka'!B17</f>
        <v>0</v>
      </c>
      <c r="C16" s="146">
        <f>'Celková startovka'!C17</f>
        <v>0</v>
      </c>
      <c r="D16" s="84">
        <f>'Celková startovka'!G17</f>
        <v>0.4319444444444443</v>
      </c>
      <c r="E16" s="85"/>
      <c r="F16" s="85"/>
      <c r="G16" s="85"/>
    </row>
    <row r="17" spans="1:7" ht="21" customHeight="1" x14ac:dyDescent="0.25">
      <c r="A17" s="80">
        <f>'Celková startovka'!A18</f>
        <v>15</v>
      </c>
      <c r="B17" s="143">
        <f>'Celková startovka'!B18</f>
        <v>0</v>
      </c>
      <c r="C17" s="144">
        <f>'Celková startovka'!C18</f>
        <v>0</v>
      </c>
      <c r="D17" s="81">
        <f>'Celková startovka'!G18</f>
        <v>0.43680555555555539</v>
      </c>
      <c r="E17" s="82"/>
      <c r="F17" s="82"/>
      <c r="G17" s="82"/>
    </row>
    <row r="18" spans="1:7" ht="21" customHeight="1" thickBot="1" x14ac:dyDescent="0.3">
      <c r="A18" s="83">
        <f>'Celková startovka'!A19</f>
        <v>16</v>
      </c>
      <c r="B18" s="145">
        <f>'Celková startovka'!B19</f>
        <v>0</v>
      </c>
      <c r="C18" s="146">
        <f>'Celková startovka'!C19</f>
        <v>0</v>
      </c>
      <c r="D18" s="84">
        <f>'Celková startovka'!G19</f>
        <v>0.43680555555555539</v>
      </c>
      <c r="E18" s="85"/>
      <c r="F18" s="85"/>
      <c r="G18" s="85"/>
    </row>
    <row r="19" spans="1:7" ht="21" customHeight="1" x14ac:dyDescent="0.25">
      <c r="A19" s="80">
        <f>'Celková startovka'!A20</f>
        <v>17</v>
      </c>
      <c r="B19" s="143">
        <f>'Celková startovka'!B20</f>
        <v>0</v>
      </c>
      <c r="C19" s="144">
        <f>'Celková startovka'!C20</f>
        <v>0</v>
      </c>
      <c r="D19" s="81">
        <f>'Celková startovka'!G20</f>
        <v>0.44166666666666649</v>
      </c>
      <c r="E19" s="82"/>
      <c r="F19" s="82"/>
      <c r="G19" s="82"/>
    </row>
    <row r="20" spans="1:7" ht="21" customHeight="1" thickBot="1" x14ac:dyDescent="0.3">
      <c r="A20" s="83">
        <f>'Celková startovka'!A21</f>
        <v>18</v>
      </c>
      <c r="B20" s="145">
        <f>'Celková startovka'!B21</f>
        <v>0</v>
      </c>
      <c r="C20" s="146">
        <f>'Celková startovka'!C21</f>
        <v>0</v>
      </c>
      <c r="D20" s="84">
        <f>'Celková startovka'!G21</f>
        <v>0.44166666666666649</v>
      </c>
      <c r="E20" s="85"/>
      <c r="F20" s="85"/>
      <c r="G20" s="85"/>
    </row>
    <row r="21" spans="1:7" ht="21" customHeight="1" x14ac:dyDescent="0.25">
      <c r="A21" s="80">
        <f>'Celková startovka'!A22</f>
        <v>19</v>
      </c>
      <c r="B21" s="143">
        <f>'Celková startovka'!B22</f>
        <v>0</v>
      </c>
      <c r="C21" s="144">
        <f>'Celková startovka'!C22</f>
        <v>0</v>
      </c>
      <c r="D21" s="81">
        <f>'Celková startovka'!G22</f>
        <v>0.44652777777777758</v>
      </c>
      <c r="E21" s="82"/>
      <c r="F21" s="82"/>
      <c r="G21" s="82"/>
    </row>
    <row r="22" spans="1:7" ht="21" customHeight="1" thickBot="1" x14ac:dyDescent="0.3">
      <c r="A22" s="83">
        <f>'Celková startovka'!A23</f>
        <v>20</v>
      </c>
      <c r="B22" s="145">
        <f>'Celková startovka'!B23</f>
        <v>0</v>
      </c>
      <c r="C22" s="146">
        <f>'Celková startovka'!C23</f>
        <v>0</v>
      </c>
      <c r="D22" s="84">
        <f>'Celková startovka'!G23</f>
        <v>0.44652777777777758</v>
      </c>
      <c r="E22" s="85"/>
      <c r="F22" s="85"/>
      <c r="G22" s="85"/>
    </row>
    <row r="23" spans="1:7" ht="21" customHeight="1" x14ac:dyDescent="0.25">
      <c r="A23" s="80">
        <f>'Celková startovka'!A24</f>
        <v>21</v>
      </c>
      <c r="B23" s="143">
        <f>'Celková startovka'!B24</f>
        <v>0</v>
      </c>
      <c r="C23" s="144">
        <f>'Celková startovka'!C24</f>
        <v>0</v>
      </c>
      <c r="D23" s="81">
        <f>'Celková startovka'!G24</f>
        <v>0.45138888888888867</v>
      </c>
      <c r="E23" s="82"/>
      <c r="F23" s="82"/>
      <c r="G23" s="82"/>
    </row>
    <row r="24" spans="1:7" ht="21" customHeight="1" thickBot="1" x14ac:dyDescent="0.3">
      <c r="A24" s="83">
        <f>'Celková startovka'!A25</f>
        <v>22</v>
      </c>
      <c r="B24" s="145">
        <f>'Celková startovka'!B25</f>
        <v>0</v>
      </c>
      <c r="C24" s="146">
        <f>'Celková startovka'!C25</f>
        <v>0</v>
      </c>
      <c r="D24" s="84">
        <f>'Celková startovka'!G25</f>
        <v>0.45138888888888867</v>
      </c>
      <c r="E24" s="85"/>
      <c r="F24" s="85"/>
      <c r="G24" s="85"/>
    </row>
    <row r="25" spans="1:7" ht="21" customHeight="1" x14ac:dyDescent="0.25">
      <c r="A25" s="80">
        <f>'Celková startovka'!A26</f>
        <v>23</v>
      </c>
      <c r="B25" s="143">
        <f>'Celková startovka'!B26</f>
        <v>0</v>
      </c>
      <c r="C25" s="144">
        <f>'Celková startovka'!C26</f>
        <v>0</v>
      </c>
      <c r="D25" s="81">
        <f>'Celková startovka'!G26</f>
        <v>0.45624999999999977</v>
      </c>
      <c r="E25" s="82"/>
      <c r="F25" s="82"/>
      <c r="G25" s="82"/>
    </row>
    <row r="26" spans="1:7" ht="21" customHeight="1" thickBot="1" x14ac:dyDescent="0.3">
      <c r="A26" s="83">
        <f>'Celková startovka'!A27</f>
        <v>24</v>
      </c>
      <c r="B26" s="145">
        <f>'Celková startovka'!B27</f>
        <v>0</v>
      </c>
      <c r="C26" s="146">
        <f>'Celková startovka'!C27</f>
        <v>0</v>
      </c>
      <c r="D26" s="84">
        <f>'Celková startovka'!G27</f>
        <v>0.45624999999999977</v>
      </c>
      <c r="E26" s="85"/>
      <c r="F26" s="85"/>
      <c r="G26" s="85"/>
    </row>
    <row r="27" spans="1:7" ht="21" customHeight="1" x14ac:dyDescent="0.25">
      <c r="A27" s="80">
        <f>'Celková startovka'!A28</f>
        <v>25</v>
      </c>
      <c r="B27" s="143">
        <f>'Celková startovka'!B28</f>
        <v>0</v>
      </c>
      <c r="C27" s="144">
        <f>'Celková startovka'!C28</f>
        <v>0</v>
      </c>
      <c r="D27" s="81">
        <f>'Celková startovka'!G28</f>
        <v>0.46111111111111086</v>
      </c>
      <c r="E27" s="82"/>
      <c r="F27" s="82"/>
      <c r="G27" s="82"/>
    </row>
    <row r="28" spans="1:7" ht="21" customHeight="1" thickBot="1" x14ac:dyDescent="0.3">
      <c r="A28" s="83">
        <f>'Celková startovka'!A29</f>
        <v>26</v>
      </c>
      <c r="B28" s="145">
        <f>'Celková startovka'!B29</f>
        <v>0</v>
      </c>
      <c r="C28" s="146">
        <f>'Celková startovka'!C29</f>
        <v>0</v>
      </c>
      <c r="D28" s="84">
        <f>'Celková startovka'!G29</f>
        <v>0.46111111111111086</v>
      </c>
      <c r="E28" s="85"/>
      <c r="F28" s="85"/>
      <c r="G28" s="85"/>
    </row>
    <row r="29" spans="1:7" ht="21" customHeight="1" x14ac:dyDescent="0.25">
      <c r="A29" s="80">
        <f>'Celková startovka'!A30</f>
        <v>27</v>
      </c>
      <c r="B29" s="143">
        <f>'Celková startovka'!B30</f>
        <v>0</v>
      </c>
      <c r="C29" s="144">
        <f>'Celková startovka'!C30</f>
        <v>0</v>
      </c>
      <c r="D29" s="81">
        <f>'Celková startovka'!G30</f>
        <v>0.46597222222222195</v>
      </c>
      <c r="E29" s="82"/>
      <c r="F29" s="82"/>
      <c r="G29" s="82"/>
    </row>
    <row r="30" spans="1:7" ht="21" customHeight="1" thickBot="1" x14ac:dyDescent="0.3">
      <c r="A30" s="83">
        <f>'Celková startovka'!A31</f>
        <v>28</v>
      </c>
      <c r="B30" s="145">
        <f>'Celková startovka'!B31</f>
        <v>0</v>
      </c>
      <c r="C30" s="146">
        <f>'Celková startovka'!C31</f>
        <v>0</v>
      </c>
      <c r="D30" s="84">
        <f>'Celková startovka'!G31</f>
        <v>0.46597222222222195</v>
      </c>
      <c r="E30" s="85"/>
      <c r="F30" s="85"/>
      <c r="G30" s="85"/>
    </row>
    <row r="31" spans="1:7" ht="21" customHeight="1" x14ac:dyDescent="0.25">
      <c r="A31" s="80">
        <f>'Celková startovka'!A32</f>
        <v>29</v>
      </c>
      <c r="B31" s="143">
        <f>'Celková startovka'!B32</f>
        <v>0</v>
      </c>
      <c r="C31" s="144">
        <f>'Celková startovka'!C32</f>
        <v>0</v>
      </c>
      <c r="D31" s="81">
        <f>'Celková startovka'!G32</f>
        <v>0.47083333333333305</v>
      </c>
      <c r="E31" s="82"/>
      <c r="F31" s="82"/>
      <c r="G31" s="82"/>
    </row>
    <row r="32" spans="1:7" ht="21" customHeight="1" thickBot="1" x14ac:dyDescent="0.3">
      <c r="A32" s="83">
        <f>'Celková startovka'!A33</f>
        <v>30</v>
      </c>
      <c r="B32" s="145">
        <f>'Celková startovka'!B33</f>
        <v>0</v>
      </c>
      <c r="C32" s="146">
        <f>'Celková startovka'!C33</f>
        <v>0</v>
      </c>
      <c r="D32" s="84">
        <f>'Celková startovka'!G33</f>
        <v>0.47083333333333305</v>
      </c>
      <c r="E32" s="85"/>
      <c r="F32" s="85"/>
      <c r="G32" s="85"/>
    </row>
    <row r="33" spans="1:7" ht="21" customHeight="1" x14ac:dyDescent="0.25">
      <c r="A33" s="80">
        <f>'Celková startovka'!A34</f>
        <v>31</v>
      </c>
      <c r="B33" s="143">
        <f>'Celková startovka'!B34</f>
        <v>0</v>
      </c>
      <c r="C33" s="144">
        <f>'Celková startovka'!C34</f>
        <v>0</v>
      </c>
      <c r="D33" s="81">
        <f>'Celková startovka'!G34</f>
        <v>0.47569444444444414</v>
      </c>
      <c r="E33" s="82"/>
      <c r="F33" s="82"/>
      <c r="G33" s="82"/>
    </row>
    <row r="34" spans="1:7" ht="21" customHeight="1" thickBot="1" x14ac:dyDescent="0.3">
      <c r="A34" s="83">
        <f>'Celková startovka'!A35</f>
        <v>32</v>
      </c>
      <c r="B34" s="145">
        <f>'Celková startovka'!B35</f>
        <v>0</v>
      </c>
      <c r="C34" s="146">
        <f>'Celková startovka'!C35</f>
        <v>0</v>
      </c>
      <c r="D34" s="84">
        <f>'Celková startovka'!G35</f>
        <v>0.47569444444444414</v>
      </c>
      <c r="E34" s="85"/>
      <c r="F34" s="85"/>
      <c r="G34" s="85"/>
    </row>
    <row r="35" spans="1:7" ht="21" customHeight="1" x14ac:dyDescent="0.25">
      <c r="A35" s="80">
        <f>'Celková startovka'!A36</f>
        <v>33</v>
      </c>
      <c r="B35" s="143">
        <f>'Celková startovka'!B36</f>
        <v>0</v>
      </c>
      <c r="C35" s="144">
        <f>'Celková startovka'!C36</f>
        <v>0</v>
      </c>
      <c r="D35" s="81">
        <f>'Celková startovka'!G36</f>
        <v>0.48055555555555524</v>
      </c>
      <c r="E35" s="82"/>
      <c r="F35" s="82"/>
      <c r="G35" s="82"/>
    </row>
    <row r="36" spans="1:7" ht="21" customHeight="1" thickBot="1" x14ac:dyDescent="0.3">
      <c r="A36" s="83">
        <f>'Celková startovka'!A37</f>
        <v>34</v>
      </c>
      <c r="B36" s="145">
        <f>'Celková startovka'!B37</f>
        <v>0</v>
      </c>
      <c r="C36" s="146">
        <f>'Celková startovka'!C37</f>
        <v>0</v>
      </c>
      <c r="D36" s="84">
        <f>'Celková startovka'!G37</f>
        <v>0.48055555555555524</v>
      </c>
      <c r="E36" s="85"/>
      <c r="F36" s="85"/>
      <c r="G36" s="85"/>
    </row>
    <row r="37" spans="1:7" ht="21" customHeight="1" x14ac:dyDescent="0.25">
      <c r="A37" s="80">
        <f>'Celková startovka'!A38</f>
        <v>35</v>
      </c>
      <c r="B37" s="143">
        <f>'Celková startovka'!B38</f>
        <v>0</v>
      </c>
      <c r="C37" s="144">
        <f>'Celková startovka'!C38</f>
        <v>0</v>
      </c>
      <c r="D37" s="81">
        <f>'Celková startovka'!G38</f>
        <v>0.48541666666666633</v>
      </c>
      <c r="E37" s="82"/>
      <c r="F37" s="82"/>
      <c r="G37" s="82"/>
    </row>
    <row r="38" spans="1:7" ht="21" customHeight="1" thickBot="1" x14ac:dyDescent="0.3">
      <c r="A38" s="83">
        <f>'Celková startovka'!A39</f>
        <v>36</v>
      </c>
      <c r="B38" s="145">
        <f>'Celková startovka'!B39</f>
        <v>0</v>
      </c>
      <c r="C38" s="146">
        <f>'Celková startovka'!C39</f>
        <v>0</v>
      </c>
      <c r="D38" s="84">
        <f>'Celková startovka'!G39</f>
        <v>0.48541666666666633</v>
      </c>
      <c r="E38" s="85"/>
      <c r="F38" s="85"/>
      <c r="G38" s="85"/>
    </row>
    <row r="39" spans="1:7" ht="21" customHeight="1" x14ac:dyDescent="0.25">
      <c r="A39" s="80">
        <f>'Celková startovka'!A40</f>
        <v>37</v>
      </c>
      <c r="B39" s="143">
        <f>'Celková startovka'!B40</f>
        <v>0</v>
      </c>
      <c r="C39" s="144">
        <f>'Celková startovka'!C40</f>
        <v>0</v>
      </c>
      <c r="D39" s="81">
        <f>'Celková startovka'!G40</f>
        <v>0.49027777777777742</v>
      </c>
      <c r="E39" s="82"/>
      <c r="F39" s="82"/>
      <c r="G39" s="82"/>
    </row>
    <row r="40" spans="1:7" ht="21" customHeight="1" thickBot="1" x14ac:dyDescent="0.3">
      <c r="A40" s="83">
        <f>'Celková startovka'!A41</f>
        <v>38</v>
      </c>
      <c r="B40" s="145">
        <f>'Celková startovka'!B41</f>
        <v>0</v>
      </c>
      <c r="C40" s="146">
        <f>'Celková startovka'!C41</f>
        <v>0</v>
      </c>
      <c r="D40" s="84">
        <f>'Celková startovka'!G41</f>
        <v>0.49027777777777742</v>
      </c>
      <c r="E40" s="85"/>
      <c r="F40" s="85"/>
      <c r="G40" s="85"/>
    </row>
    <row r="41" spans="1:7" ht="21" customHeight="1" x14ac:dyDescent="0.25">
      <c r="A41" s="80">
        <f>'Celková startovka'!A42</f>
        <v>39</v>
      </c>
      <c r="B41" s="143">
        <f>'Celková startovka'!B42</f>
        <v>0</v>
      </c>
      <c r="C41" s="144">
        <f>'Celková startovka'!C42</f>
        <v>0</v>
      </c>
      <c r="D41" s="81">
        <f>'Celková startovka'!G42</f>
        <v>0.49513888888888852</v>
      </c>
      <c r="E41" s="82"/>
      <c r="F41" s="82"/>
      <c r="G41" s="82"/>
    </row>
    <row r="42" spans="1:7" ht="21" customHeight="1" thickBot="1" x14ac:dyDescent="0.3">
      <c r="A42" s="83">
        <f>'Celková startovka'!A43</f>
        <v>40</v>
      </c>
      <c r="B42" s="145">
        <f>'Celková startovka'!B43</f>
        <v>0</v>
      </c>
      <c r="C42" s="146">
        <f>'Celková startovka'!C43</f>
        <v>0</v>
      </c>
      <c r="D42" s="84">
        <f>'Celková startovka'!G43</f>
        <v>0.49513888888888852</v>
      </c>
      <c r="E42" s="85"/>
      <c r="F42" s="85"/>
      <c r="G42" s="85"/>
    </row>
    <row r="43" spans="1:7" ht="21" customHeight="1" x14ac:dyDescent="0.25">
      <c r="A43" s="80">
        <f>'Celková startovka'!A44</f>
        <v>41</v>
      </c>
      <c r="B43" s="143">
        <f>'Celková startovka'!B44</f>
        <v>0</v>
      </c>
      <c r="C43" s="144">
        <f>'Celková startovka'!C44</f>
        <v>0</v>
      </c>
      <c r="D43" s="81">
        <f>'Celková startovka'!G44</f>
        <v>0.49999999999999961</v>
      </c>
      <c r="E43" s="82"/>
      <c r="F43" s="82"/>
      <c r="G43" s="82"/>
    </row>
    <row r="44" spans="1:7" ht="21" customHeight="1" thickBot="1" x14ac:dyDescent="0.3">
      <c r="A44" s="83">
        <f>'Celková startovka'!A45</f>
        <v>42</v>
      </c>
      <c r="B44" s="145">
        <f>'Celková startovka'!B45</f>
        <v>0</v>
      </c>
      <c r="C44" s="146">
        <f>'Celková startovka'!C45</f>
        <v>0</v>
      </c>
      <c r="D44" s="84">
        <f>'Celková startovka'!G45</f>
        <v>0.49999999999999961</v>
      </c>
      <c r="E44" s="85"/>
      <c r="F44" s="85"/>
      <c r="G44" s="85"/>
    </row>
    <row r="45" spans="1:7" ht="21" customHeight="1" x14ac:dyDescent="0.25">
      <c r="A45" s="80">
        <f>'Celková startovka'!A46</f>
        <v>43</v>
      </c>
      <c r="B45" s="143">
        <f>'Celková startovka'!B46</f>
        <v>0</v>
      </c>
      <c r="C45" s="144">
        <f>'Celková startovka'!C46</f>
        <v>0</v>
      </c>
      <c r="D45" s="81">
        <f>'Celková startovka'!G46</f>
        <v>0.50486111111111076</v>
      </c>
      <c r="E45" s="82"/>
      <c r="F45" s="82"/>
      <c r="G45" s="82"/>
    </row>
    <row r="46" spans="1:7" ht="21" customHeight="1" thickBot="1" x14ac:dyDescent="0.3">
      <c r="A46" s="83">
        <f>'Celková startovka'!A47</f>
        <v>44</v>
      </c>
      <c r="B46" s="145">
        <f>'Celková startovka'!B47</f>
        <v>0</v>
      </c>
      <c r="C46" s="146">
        <f>'Celková startovka'!C47</f>
        <v>0</v>
      </c>
      <c r="D46" s="84">
        <f>'Celková startovka'!G47</f>
        <v>0.50486111111111076</v>
      </c>
      <c r="E46" s="85"/>
      <c r="F46" s="85"/>
      <c r="G46" s="85"/>
    </row>
    <row r="47" spans="1:7" ht="21" customHeight="1" x14ac:dyDescent="0.25">
      <c r="A47" s="80">
        <f>'Celková startovka'!A48</f>
        <v>45</v>
      </c>
      <c r="B47" s="143">
        <f>'Celková startovka'!B48</f>
        <v>0</v>
      </c>
      <c r="C47" s="144">
        <f>'Celková startovka'!C48</f>
        <v>0</v>
      </c>
      <c r="D47" s="81">
        <f>'Celková startovka'!G48</f>
        <v>0.50972222222222185</v>
      </c>
      <c r="E47" s="82"/>
      <c r="F47" s="82"/>
      <c r="G47" s="82"/>
    </row>
    <row r="48" spans="1:7" ht="21" customHeight="1" thickBot="1" x14ac:dyDescent="0.3">
      <c r="A48" s="83">
        <f>'Celková startovka'!A49</f>
        <v>46</v>
      </c>
      <c r="B48" s="145">
        <f>'Celková startovka'!B49</f>
        <v>0</v>
      </c>
      <c r="C48" s="146">
        <f>'Celková startovka'!C49</f>
        <v>0</v>
      </c>
      <c r="D48" s="84">
        <f>'Celková startovka'!G49</f>
        <v>0.50972222222222185</v>
      </c>
      <c r="E48" s="85"/>
      <c r="F48" s="85"/>
      <c r="G48" s="85"/>
    </row>
    <row r="49" spans="1:7" ht="21" customHeight="1" x14ac:dyDescent="0.25">
      <c r="A49" s="80">
        <f>'Celková startovka'!A50</f>
        <v>47</v>
      </c>
      <c r="B49" s="143">
        <f>'Celková startovka'!B50</f>
        <v>0</v>
      </c>
      <c r="C49" s="144">
        <f>'Celková startovka'!C50</f>
        <v>0</v>
      </c>
      <c r="D49" s="81">
        <f>'Celková startovka'!G50</f>
        <v>0.51458333333333295</v>
      </c>
      <c r="E49" s="82"/>
      <c r="F49" s="82"/>
      <c r="G49" s="82"/>
    </row>
    <row r="50" spans="1:7" ht="21" customHeight="1" thickBot="1" x14ac:dyDescent="0.3">
      <c r="A50" s="83">
        <f>'Celková startovka'!A51</f>
        <v>48</v>
      </c>
      <c r="B50" s="145">
        <f>'Celková startovka'!B51</f>
        <v>0</v>
      </c>
      <c r="C50" s="146">
        <f>'Celková startovka'!C51</f>
        <v>0</v>
      </c>
      <c r="D50" s="84">
        <f>'Celková startovka'!G51</f>
        <v>0.51458333333333295</v>
      </c>
      <c r="E50" s="85"/>
      <c r="F50" s="85"/>
      <c r="G50" s="85"/>
    </row>
    <row r="51" spans="1:7" ht="21" customHeight="1" x14ac:dyDescent="0.25">
      <c r="A51" s="80">
        <f>'Celková startovka'!A52</f>
        <v>49</v>
      </c>
      <c r="B51" s="143">
        <f>'Celková startovka'!B52</f>
        <v>0</v>
      </c>
      <c r="C51" s="144">
        <f>'Celková startovka'!C52</f>
        <v>0</v>
      </c>
      <c r="D51" s="81">
        <f>'Celková startovka'!G52</f>
        <v>0.51944444444444404</v>
      </c>
      <c r="E51" s="82"/>
      <c r="F51" s="82"/>
      <c r="G51" s="82"/>
    </row>
    <row r="52" spans="1:7" ht="21" customHeight="1" thickBot="1" x14ac:dyDescent="0.3">
      <c r="A52" s="83">
        <f>'Celková startovka'!A53</f>
        <v>50</v>
      </c>
      <c r="B52" s="145">
        <f>'Celková startovka'!B53</f>
        <v>0</v>
      </c>
      <c r="C52" s="146">
        <f>'Celková startovka'!C53</f>
        <v>0</v>
      </c>
      <c r="D52" s="84">
        <f>'Celková startovka'!G53</f>
        <v>0.51944444444444404</v>
      </c>
      <c r="E52" s="85"/>
      <c r="F52" s="85"/>
      <c r="G52" s="85"/>
    </row>
    <row r="53" spans="1:7" ht="29.25" customHeight="1" thickBot="1" x14ac:dyDescent="0.3">
      <c r="A53" s="232" t="str">
        <f>A1</f>
        <v>TFA SKOČDOPOLE</v>
      </c>
      <c r="B53" s="233"/>
      <c r="C53" s="234"/>
      <c r="D53" s="229" t="s">
        <v>3</v>
      </c>
      <c r="E53" s="229"/>
      <c r="F53" s="229"/>
      <c r="G53" s="76" t="s">
        <v>31</v>
      </c>
    </row>
    <row r="54" spans="1:7" ht="29.25" customHeight="1" thickBot="1" x14ac:dyDescent="0.3">
      <c r="A54" s="78" t="s">
        <v>1</v>
      </c>
      <c r="B54" s="99" t="s">
        <v>0</v>
      </c>
      <c r="C54" s="170"/>
      <c r="D54" s="79" t="s">
        <v>10</v>
      </c>
      <c r="E54" s="79" t="s">
        <v>11</v>
      </c>
      <c r="F54" s="79" t="s">
        <v>13</v>
      </c>
      <c r="G54" s="79" t="s">
        <v>12</v>
      </c>
    </row>
    <row r="55" spans="1:7" ht="21" customHeight="1" x14ac:dyDescent="0.25">
      <c r="A55" s="80">
        <f>'Celková startovka'!A54</f>
        <v>51</v>
      </c>
      <c r="B55" s="135">
        <f>'Celková startovka'!B54</f>
        <v>0</v>
      </c>
      <c r="C55" s="135">
        <f>'Celková startovka'!C54</f>
        <v>0</v>
      </c>
      <c r="D55" s="81">
        <f>'Celková startovka'!G54</f>
        <v>0.52430555555555514</v>
      </c>
      <c r="E55" s="82"/>
      <c r="F55" s="82"/>
      <c r="G55" s="82"/>
    </row>
    <row r="56" spans="1:7" ht="21" customHeight="1" thickBot="1" x14ac:dyDescent="0.3">
      <c r="A56" s="83">
        <f>'Celková startovka'!A55</f>
        <v>52</v>
      </c>
      <c r="B56" s="137">
        <f>'Celková startovka'!B55</f>
        <v>0</v>
      </c>
      <c r="C56" s="137">
        <f>'Celková startovka'!C55</f>
        <v>0</v>
      </c>
      <c r="D56" s="84">
        <f>'Celková startovka'!G55</f>
        <v>0.52430555555555514</v>
      </c>
      <c r="E56" s="85"/>
      <c r="F56" s="85"/>
      <c r="G56" s="85"/>
    </row>
    <row r="57" spans="1:7" ht="21" customHeight="1" x14ac:dyDescent="0.25">
      <c r="A57" s="80">
        <f>'Celková startovka'!A56</f>
        <v>53</v>
      </c>
      <c r="B57" s="135">
        <f>'Celková startovka'!B56</f>
        <v>0</v>
      </c>
      <c r="C57" s="135">
        <f>'Celková startovka'!C56</f>
        <v>0</v>
      </c>
      <c r="D57" s="81">
        <f>'Celková startovka'!G56</f>
        <v>0.52916666666666623</v>
      </c>
      <c r="E57" s="82"/>
      <c r="F57" s="82"/>
      <c r="G57" s="82"/>
    </row>
    <row r="58" spans="1:7" ht="21" customHeight="1" thickBot="1" x14ac:dyDescent="0.3">
      <c r="A58" s="83">
        <f>'Celková startovka'!A57</f>
        <v>54</v>
      </c>
      <c r="B58" s="137">
        <f>'Celková startovka'!B57</f>
        <v>0</v>
      </c>
      <c r="C58" s="137">
        <f>'Celková startovka'!C57</f>
        <v>0</v>
      </c>
      <c r="D58" s="84">
        <f>'Celková startovka'!G57</f>
        <v>0.52916666666666623</v>
      </c>
      <c r="E58" s="85"/>
      <c r="F58" s="85"/>
      <c r="G58" s="85"/>
    </row>
    <row r="59" spans="1:7" ht="21" customHeight="1" x14ac:dyDescent="0.25">
      <c r="A59" s="80">
        <f>'Celková startovka'!A58</f>
        <v>55</v>
      </c>
      <c r="B59" s="135">
        <f>'Celková startovka'!B58</f>
        <v>0</v>
      </c>
      <c r="C59" s="135">
        <f>'Celková startovka'!C58</f>
        <v>0</v>
      </c>
      <c r="D59" s="81">
        <f>'Celková startovka'!G58</f>
        <v>0.53402777777777732</v>
      </c>
      <c r="E59" s="82"/>
      <c r="F59" s="82"/>
      <c r="G59" s="82"/>
    </row>
    <row r="60" spans="1:7" ht="21" customHeight="1" thickBot="1" x14ac:dyDescent="0.3">
      <c r="A60" s="83">
        <f>'Celková startovka'!A59</f>
        <v>56</v>
      </c>
      <c r="B60" s="137">
        <f>'Celková startovka'!B59</f>
        <v>0</v>
      </c>
      <c r="C60" s="137">
        <f>'Celková startovka'!C59</f>
        <v>0</v>
      </c>
      <c r="D60" s="84">
        <f>'Celková startovka'!G59</f>
        <v>0.53402777777777732</v>
      </c>
      <c r="E60" s="85"/>
      <c r="F60" s="85"/>
      <c r="G60" s="85"/>
    </row>
    <row r="61" spans="1:7" ht="21" customHeight="1" x14ac:dyDescent="0.25">
      <c r="A61" s="80">
        <f>'Celková startovka'!A60</f>
        <v>57</v>
      </c>
      <c r="B61" s="135">
        <f>'Celková startovka'!B60</f>
        <v>0</v>
      </c>
      <c r="C61" s="135">
        <f>'Celková startovka'!C60</f>
        <v>0</v>
      </c>
      <c r="D61" s="81">
        <f>'Celková startovka'!G60</f>
        <v>0.53888888888888842</v>
      </c>
      <c r="E61" s="82"/>
      <c r="F61" s="82"/>
      <c r="G61" s="82"/>
    </row>
    <row r="62" spans="1:7" ht="21" customHeight="1" thickBot="1" x14ac:dyDescent="0.3">
      <c r="A62" s="83">
        <f>'Celková startovka'!A61</f>
        <v>58</v>
      </c>
      <c r="B62" s="137">
        <f>'Celková startovka'!B61</f>
        <v>0</v>
      </c>
      <c r="C62" s="137">
        <f>'Celková startovka'!C61</f>
        <v>0</v>
      </c>
      <c r="D62" s="84">
        <f>'Celková startovka'!G61</f>
        <v>0.53888888888888842</v>
      </c>
      <c r="E62" s="85"/>
      <c r="F62" s="85"/>
      <c r="G62" s="85"/>
    </row>
    <row r="63" spans="1:7" ht="21" customHeight="1" x14ac:dyDescent="0.25">
      <c r="A63" s="80">
        <f>'Celková startovka'!A62</f>
        <v>59</v>
      </c>
      <c r="B63" s="135">
        <f>'Celková startovka'!B62</f>
        <v>0</v>
      </c>
      <c r="C63" s="135">
        <f>'Celková startovka'!C62</f>
        <v>0</v>
      </c>
      <c r="D63" s="81">
        <f>'Celková startovka'!G62</f>
        <v>0.54374999999999951</v>
      </c>
      <c r="E63" s="82"/>
      <c r="F63" s="82"/>
      <c r="G63" s="82"/>
    </row>
    <row r="64" spans="1:7" ht="21" customHeight="1" thickBot="1" x14ac:dyDescent="0.3">
      <c r="A64" s="83">
        <f>'Celková startovka'!A63</f>
        <v>60</v>
      </c>
      <c r="B64" s="137">
        <f>'Celková startovka'!B63</f>
        <v>0</v>
      </c>
      <c r="C64" s="137">
        <f>'Celková startovka'!C63</f>
        <v>0</v>
      </c>
      <c r="D64" s="84">
        <f>'Celková startovka'!G63</f>
        <v>0.54374999999999951</v>
      </c>
      <c r="E64" s="85"/>
      <c r="F64" s="85"/>
      <c r="G64" s="85"/>
    </row>
    <row r="65" spans="1:7" ht="21" customHeight="1" x14ac:dyDescent="0.25">
      <c r="A65" s="80">
        <f>'Celková startovka'!A64</f>
        <v>61</v>
      </c>
      <c r="B65" s="135">
        <f>'Celková startovka'!B64</f>
        <v>0</v>
      </c>
      <c r="C65" s="135">
        <f>'Celková startovka'!C64</f>
        <v>0</v>
      </c>
      <c r="D65" s="81">
        <f>'Celková startovka'!G64</f>
        <v>0.54861111111111061</v>
      </c>
      <c r="E65" s="82"/>
      <c r="F65" s="82"/>
      <c r="G65" s="82"/>
    </row>
    <row r="66" spans="1:7" ht="21" customHeight="1" thickBot="1" x14ac:dyDescent="0.3">
      <c r="A66" s="83">
        <f>'Celková startovka'!A65</f>
        <v>62</v>
      </c>
      <c r="B66" s="137">
        <f>'Celková startovka'!B65</f>
        <v>0</v>
      </c>
      <c r="C66" s="137">
        <f>'Celková startovka'!C65</f>
        <v>0</v>
      </c>
      <c r="D66" s="84">
        <f>'Celková startovka'!G65</f>
        <v>0.54861111111111061</v>
      </c>
      <c r="E66" s="85"/>
      <c r="F66" s="85"/>
      <c r="G66" s="85"/>
    </row>
    <row r="67" spans="1:7" ht="21" customHeight="1" x14ac:dyDescent="0.25">
      <c r="A67" s="80">
        <f>'Celková startovka'!A66</f>
        <v>63</v>
      </c>
      <c r="B67" s="135">
        <f>'Celková startovka'!B66</f>
        <v>0</v>
      </c>
      <c r="C67" s="135">
        <f>'Celková startovka'!C66</f>
        <v>0</v>
      </c>
      <c r="D67" s="81">
        <f>'Celková startovka'!G66</f>
        <v>0.5534722222222217</v>
      </c>
      <c r="E67" s="82"/>
      <c r="F67" s="82"/>
      <c r="G67" s="82"/>
    </row>
    <row r="68" spans="1:7" ht="21" customHeight="1" thickBot="1" x14ac:dyDescent="0.3">
      <c r="A68" s="83">
        <f>'Celková startovka'!A67</f>
        <v>64</v>
      </c>
      <c r="B68" s="137">
        <f>'Celková startovka'!B67</f>
        <v>0</v>
      </c>
      <c r="C68" s="137">
        <f>'Celková startovka'!C67</f>
        <v>0</v>
      </c>
      <c r="D68" s="84">
        <f>'Celková startovka'!G67</f>
        <v>0.5534722222222217</v>
      </c>
      <c r="E68" s="85"/>
      <c r="F68" s="85"/>
      <c r="G68" s="85"/>
    </row>
    <row r="69" spans="1:7" ht="21" customHeight="1" x14ac:dyDescent="0.25">
      <c r="A69" s="80">
        <f>'Celková startovka'!A68</f>
        <v>65</v>
      </c>
      <c r="B69" s="135">
        <f>'Celková startovka'!B68</f>
        <v>0</v>
      </c>
      <c r="C69" s="135">
        <f>'Celková startovka'!C68</f>
        <v>0</v>
      </c>
      <c r="D69" s="81">
        <f>'Celková startovka'!G68</f>
        <v>0.55833333333333279</v>
      </c>
      <c r="E69" s="82"/>
      <c r="F69" s="82"/>
      <c r="G69" s="82"/>
    </row>
    <row r="70" spans="1:7" ht="21" customHeight="1" thickBot="1" x14ac:dyDescent="0.3">
      <c r="A70" s="83">
        <f>'Celková startovka'!A69</f>
        <v>66</v>
      </c>
      <c r="B70" s="137">
        <f>'Celková startovka'!B69</f>
        <v>0</v>
      </c>
      <c r="C70" s="137">
        <f>'Celková startovka'!C69</f>
        <v>0</v>
      </c>
      <c r="D70" s="84">
        <f>'Celková startovka'!G69</f>
        <v>0.55833333333333279</v>
      </c>
      <c r="E70" s="85"/>
      <c r="F70" s="85"/>
      <c r="G70" s="85"/>
    </row>
    <row r="71" spans="1:7" ht="21" customHeight="1" x14ac:dyDescent="0.25">
      <c r="A71" s="80">
        <f>'Celková startovka'!A70</f>
        <v>67</v>
      </c>
      <c r="B71" s="135">
        <f>'Celková startovka'!B70</f>
        <v>0</v>
      </c>
      <c r="C71" s="135">
        <f>'Celková startovka'!C70</f>
        <v>0</v>
      </c>
      <c r="D71" s="81">
        <f>'Celková startovka'!G70</f>
        <v>0.56319444444444389</v>
      </c>
      <c r="E71" s="82"/>
      <c r="F71" s="82"/>
      <c r="G71" s="82"/>
    </row>
    <row r="72" spans="1:7" ht="21" customHeight="1" thickBot="1" x14ac:dyDescent="0.3">
      <c r="A72" s="83">
        <f>'Celková startovka'!A71</f>
        <v>68</v>
      </c>
      <c r="B72" s="137">
        <f>'Celková startovka'!B71</f>
        <v>0</v>
      </c>
      <c r="C72" s="137">
        <f>'Celková startovka'!C71</f>
        <v>0</v>
      </c>
      <c r="D72" s="84">
        <f>'Celková startovka'!G71</f>
        <v>0.56319444444444389</v>
      </c>
      <c r="E72" s="85"/>
      <c r="F72" s="85"/>
      <c r="G72" s="85"/>
    </row>
    <row r="73" spans="1:7" ht="21" customHeight="1" x14ac:dyDescent="0.25">
      <c r="A73" s="80">
        <f>'Celková startovka'!A72</f>
        <v>69</v>
      </c>
      <c r="B73" s="135">
        <f>'Celková startovka'!B72</f>
        <v>0</v>
      </c>
      <c r="C73" s="135">
        <f>'Celková startovka'!C72</f>
        <v>0</v>
      </c>
      <c r="D73" s="81">
        <f>'Celková startovka'!G72</f>
        <v>0.56805555555555498</v>
      </c>
      <c r="E73" s="82"/>
      <c r="F73" s="82"/>
      <c r="G73" s="82"/>
    </row>
    <row r="74" spans="1:7" ht="21" customHeight="1" thickBot="1" x14ac:dyDescent="0.3">
      <c r="A74" s="83">
        <f>'Celková startovka'!A73</f>
        <v>70</v>
      </c>
      <c r="B74" s="137">
        <f>'Celková startovka'!B73</f>
        <v>0</v>
      </c>
      <c r="C74" s="137">
        <f>'Celková startovka'!C73</f>
        <v>0</v>
      </c>
      <c r="D74" s="84">
        <f>'Celková startovka'!G73</f>
        <v>0.56805555555555498</v>
      </c>
      <c r="E74" s="85"/>
      <c r="F74" s="85"/>
      <c r="G74" s="85"/>
    </row>
    <row r="75" spans="1:7" ht="21" customHeight="1" x14ac:dyDescent="0.25">
      <c r="A75" s="80">
        <f>'Celková startovka'!A74</f>
        <v>71</v>
      </c>
      <c r="B75" s="135">
        <f>'Celková startovka'!B74</f>
        <v>0</v>
      </c>
      <c r="C75" s="135">
        <f>'Celková startovka'!C74</f>
        <v>0</v>
      </c>
      <c r="D75" s="81">
        <f>'Celková startovka'!G74</f>
        <v>0.57291666666666607</v>
      </c>
      <c r="E75" s="82"/>
      <c r="F75" s="82"/>
      <c r="G75" s="82"/>
    </row>
    <row r="76" spans="1:7" ht="21" customHeight="1" thickBot="1" x14ac:dyDescent="0.3">
      <c r="A76" s="83">
        <f>'Celková startovka'!A75</f>
        <v>72</v>
      </c>
      <c r="B76" s="137">
        <f>'Celková startovka'!B75</f>
        <v>0</v>
      </c>
      <c r="C76" s="137">
        <f>'Celková startovka'!C75</f>
        <v>0</v>
      </c>
      <c r="D76" s="84">
        <f>'Celková startovka'!G75</f>
        <v>0.57291666666666607</v>
      </c>
      <c r="E76" s="85"/>
      <c r="F76" s="85"/>
      <c r="G76" s="85"/>
    </row>
    <row r="77" spans="1:7" ht="21" customHeight="1" x14ac:dyDescent="0.25">
      <c r="A77" s="80">
        <f>'Celková startovka'!A76</f>
        <v>73</v>
      </c>
      <c r="B77" s="135">
        <f>'Celková startovka'!B76</f>
        <v>0</v>
      </c>
      <c r="C77" s="135">
        <f>'Celková startovka'!C76</f>
        <v>0</v>
      </c>
      <c r="D77" s="81">
        <f>'Celková startovka'!G76</f>
        <v>0.57777777777777717</v>
      </c>
      <c r="E77" s="82"/>
      <c r="F77" s="82"/>
      <c r="G77" s="82"/>
    </row>
    <row r="78" spans="1:7" ht="21" customHeight="1" thickBot="1" x14ac:dyDescent="0.3">
      <c r="A78" s="83">
        <f>'Celková startovka'!A77</f>
        <v>74</v>
      </c>
      <c r="B78" s="137">
        <f>'Celková startovka'!B77</f>
        <v>0</v>
      </c>
      <c r="C78" s="137">
        <f>'Celková startovka'!C77</f>
        <v>0</v>
      </c>
      <c r="D78" s="84">
        <f>'Celková startovka'!G77</f>
        <v>0.57777777777777717</v>
      </c>
      <c r="E78" s="85"/>
      <c r="F78" s="85"/>
      <c r="G78" s="85"/>
    </row>
    <row r="79" spans="1:7" ht="21" customHeight="1" x14ac:dyDescent="0.25">
      <c r="A79" s="80">
        <f>'Celková startovka'!A78</f>
        <v>75</v>
      </c>
      <c r="B79" s="135">
        <f>'Celková startovka'!B78</f>
        <v>0</v>
      </c>
      <c r="C79" s="135">
        <f>'Celková startovka'!C78</f>
        <v>0</v>
      </c>
      <c r="D79" s="81">
        <f>'Celková startovka'!G78</f>
        <v>0.58263888888888826</v>
      </c>
      <c r="E79" s="82"/>
      <c r="F79" s="82"/>
      <c r="G79" s="82"/>
    </row>
    <row r="80" spans="1:7" ht="21" customHeight="1" thickBot="1" x14ac:dyDescent="0.3">
      <c r="A80" s="83">
        <f>'Celková startovka'!A79</f>
        <v>76</v>
      </c>
      <c r="B80" s="137">
        <f>'Celková startovka'!B79</f>
        <v>0</v>
      </c>
      <c r="C80" s="137">
        <f>'Celková startovka'!C79</f>
        <v>0</v>
      </c>
      <c r="D80" s="84">
        <f>'Celková startovka'!G79</f>
        <v>0.58263888888888826</v>
      </c>
      <c r="E80" s="85"/>
      <c r="F80" s="85"/>
      <c r="G80" s="85"/>
    </row>
    <row r="81" spans="1:7" ht="21" customHeight="1" x14ac:dyDescent="0.25">
      <c r="A81" s="80">
        <f>'Celková startovka'!A80</f>
        <v>77</v>
      </c>
      <c r="B81" s="135">
        <f>'Celková startovka'!B80</f>
        <v>0</v>
      </c>
      <c r="C81" s="135">
        <f>'Celková startovka'!C80</f>
        <v>0</v>
      </c>
      <c r="D81" s="81">
        <f>'Celková startovka'!G80</f>
        <v>0.58749999999999936</v>
      </c>
      <c r="E81" s="82"/>
      <c r="F81" s="82"/>
      <c r="G81" s="82"/>
    </row>
    <row r="82" spans="1:7" ht="21" customHeight="1" thickBot="1" x14ac:dyDescent="0.3">
      <c r="A82" s="83">
        <f>'Celková startovka'!A81</f>
        <v>78</v>
      </c>
      <c r="B82" s="137">
        <f>'Celková startovka'!B81</f>
        <v>0</v>
      </c>
      <c r="C82" s="137">
        <f>'Celková startovka'!C81</f>
        <v>0</v>
      </c>
      <c r="D82" s="84">
        <f>'Celková startovka'!G81</f>
        <v>0.58749999999999936</v>
      </c>
      <c r="E82" s="85"/>
      <c r="F82" s="85"/>
      <c r="G82" s="85"/>
    </row>
    <row r="83" spans="1:7" ht="21" customHeight="1" x14ac:dyDescent="0.25">
      <c r="A83" s="80">
        <f>'Celková startovka'!A82</f>
        <v>79</v>
      </c>
      <c r="B83" s="135">
        <f>'Celková startovka'!B82</f>
        <v>0</v>
      </c>
      <c r="C83" s="135">
        <f>'Celková startovka'!C82</f>
        <v>0</v>
      </c>
      <c r="D83" s="81">
        <f>'Celková startovka'!G82</f>
        <v>0.59236111111111045</v>
      </c>
      <c r="E83" s="82"/>
      <c r="F83" s="82"/>
      <c r="G83" s="82"/>
    </row>
    <row r="84" spans="1:7" ht="21" customHeight="1" thickBot="1" x14ac:dyDescent="0.3">
      <c r="A84" s="83">
        <f>'Celková startovka'!A83</f>
        <v>80</v>
      </c>
      <c r="B84" s="137">
        <f>'Celková startovka'!B83</f>
        <v>0</v>
      </c>
      <c r="C84" s="137">
        <f>'Celková startovka'!C83</f>
        <v>0</v>
      </c>
      <c r="D84" s="84">
        <f>'Celková startovka'!G83</f>
        <v>0.59236111111111045</v>
      </c>
      <c r="E84" s="85"/>
      <c r="F84" s="85"/>
      <c r="G84" s="85"/>
    </row>
    <row r="85" spans="1:7" ht="21" customHeight="1" x14ac:dyDescent="0.25">
      <c r="A85" s="80">
        <f>'Celková startovka'!A84</f>
        <v>81</v>
      </c>
      <c r="B85" s="135">
        <f>'Celková startovka'!B84</f>
        <v>0</v>
      </c>
      <c r="C85" s="135">
        <f>'Celková startovka'!C84</f>
        <v>0</v>
      </c>
      <c r="D85" s="81">
        <f>'Celková startovka'!G84</f>
        <v>0.59722222222222154</v>
      </c>
      <c r="E85" s="82"/>
      <c r="F85" s="82"/>
      <c r="G85" s="82"/>
    </row>
    <row r="86" spans="1:7" ht="21" customHeight="1" thickBot="1" x14ac:dyDescent="0.3">
      <c r="A86" s="83">
        <f>'Celková startovka'!A85</f>
        <v>82</v>
      </c>
      <c r="B86" s="137">
        <f>'Celková startovka'!B85</f>
        <v>0</v>
      </c>
      <c r="C86" s="137">
        <f>'Celková startovka'!C85</f>
        <v>0</v>
      </c>
      <c r="D86" s="84">
        <f>'Celková startovka'!G85</f>
        <v>0.59722222222222154</v>
      </c>
      <c r="E86" s="85"/>
      <c r="F86" s="85"/>
      <c r="G86" s="85"/>
    </row>
    <row r="87" spans="1:7" ht="21" customHeight="1" x14ac:dyDescent="0.25">
      <c r="A87" s="80">
        <f>'Celková startovka'!A86</f>
        <v>83</v>
      </c>
      <c r="B87" s="135">
        <f>'Celková startovka'!B86</f>
        <v>0</v>
      </c>
      <c r="C87" s="135">
        <f>'Celková startovka'!C86</f>
        <v>0</v>
      </c>
      <c r="D87" s="81">
        <f>'Celková startovka'!G86</f>
        <v>0.60208333333333264</v>
      </c>
      <c r="E87" s="82"/>
      <c r="F87" s="82"/>
      <c r="G87" s="82"/>
    </row>
    <row r="88" spans="1:7" ht="21" customHeight="1" thickBot="1" x14ac:dyDescent="0.3">
      <c r="A88" s="83">
        <f>'Celková startovka'!A87</f>
        <v>84</v>
      </c>
      <c r="B88" s="137">
        <f>'Celková startovka'!B87</f>
        <v>0</v>
      </c>
      <c r="C88" s="137">
        <f>'Celková startovka'!C87</f>
        <v>0</v>
      </c>
      <c r="D88" s="84">
        <f>'Celková startovka'!G87</f>
        <v>0.60208333333333264</v>
      </c>
      <c r="E88" s="85"/>
      <c r="F88" s="85"/>
      <c r="G88" s="85"/>
    </row>
    <row r="89" spans="1:7" ht="21" customHeight="1" x14ac:dyDescent="0.25">
      <c r="A89" s="80">
        <f>'Celková startovka'!A88</f>
        <v>85</v>
      </c>
      <c r="B89" s="135">
        <f>'Celková startovka'!B88</f>
        <v>0</v>
      </c>
      <c r="C89" s="135">
        <f>'Celková startovka'!C88</f>
        <v>0</v>
      </c>
      <c r="D89" s="81">
        <f>'Celková startovka'!G88</f>
        <v>0.60694444444444373</v>
      </c>
      <c r="E89" s="82"/>
      <c r="F89" s="82"/>
      <c r="G89" s="82"/>
    </row>
    <row r="90" spans="1:7" ht="21" customHeight="1" thickBot="1" x14ac:dyDescent="0.3">
      <c r="A90" s="83">
        <f>'Celková startovka'!A89</f>
        <v>86</v>
      </c>
      <c r="B90" s="137">
        <f>'Celková startovka'!B89</f>
        <v>0</v>
      </c>
      <c r="C90" s="137">
        <f>'Celková startovka'!C89</f>
        <v>0</v>
      </c>
      <c r="D90" s="84">
        <f>'Celková startovka'!G89</f>
        <v>0.60694444444444373</v>
      </c>
      <c r="E90" s="85"/>
      <c r="F90" s="85"/>
      <c r="G90" s="85"/>
    </row>
    <row r="91" spans="1:7" ht="21" customHeight="1" x14ac:dyDescent="0.25">
      <c r="A91" s="80">
        <f>'Celková startovka'!A90</f>
        <v>87</v>
      </c>
      <c r="B91" s="135">
        <f>'Celková startovka'!B90</f>
        <v>0</v>
      </c>
      <c r="C91" s="135">
        <f>'Celková startovka'!C90</f>
        <v>0</v>
      </c>
      <c r="D91" s="81">
        <f>'Celková startovka'!G90</f>
        <v>0.61180555555555483</v>
      </c>
      <c r="E91" s="82"/>
      <c r="F91" s="82"/>
      <c r="G91" s="82"/>
    </row>
    <row r="92" spans="1:7" ht="21" customHeight="1" thickBot="1" x14ac:dyDescent="0.3">
      <c r="A92" s="83">
        <f>'Celková startovka'!A91</f>
        <v>88</v>
      </c>
      <c r="B92" s="137">
        <f>'Celková startovka'!B91</f>
        <v>0</v>
      </c>
      <c r="C92" s="137">
        <f>'Celková startovka'!C91</f>
        <v>0</v>
      </c>
      <c r="D92" s="84">
        <f>'Celková startovka'!G91</f>
        <v>0.61180555555555483</v>
      </c>
      <c r="E92" s="85"/>
      <c r="F92" s="85"/>
      <c r="G92" s="85"/>
    </row>
    <row r="93" spans="1:7" ht="21" customHeight="1" x14ac:dyDescent="0.25">
      <c r="A93" s="80">
        <f>'Celková startovka'!A92</f>
        <v>89</v>
      </c>
      <c r="B93" s="135">
        <f>'Celková startovka'!B92</f>
        <v>0</v>
      </c>
      <c r="C93" s="135">
        <f>'Celková startovka'!C92</f>
        <v>0</v>
      </c>
      <c r="D93" s="81">
        <f>'Celková startovka'!G92</f>
        <v>0.61666666666666592</v>
      </c>
      <c r="E93" s="82"/>
      <c r="F93" s="82"/>
      <c r="G93" s="82"/>
    </row>
    <row r="94" spans="1:7" ht="21" customHeight="1" thickBot="1" x14ac:dyDescent="0.3">
      <c r="A94" s="83">
        <f>'Celková startovka'!A93</f>
        <v>90</v>
      </c>
      <c r="B94" s="137">
        <f>'Celková startovka'!B93</f>
        <v>0</v>
      </c>
      <c r="C94" s="137">
        <f>'Celková startovka'!C93</f>
        <v>0</v>
      </c>
      <c r="D94" s="84">
        <f>'Celková startovka'!G93</f>
        <v>0.61666666666666592</v>
      </c>
      <c r="E94" s="85"/>
      <c r="F94" s="85"/>
      <c r="G94" s="85"/>
    </row>
    <row r="95" spans="1:7" ht="21" customHeight="1" x14ac:dyDescent="0.25">
      <c r="A95" s="80">
        <f>'Celková startovka'!A94</f>
        <v>91</v>
      </c>
      <c r="B95" s="135">
        <f>'Celková startovka'!B94</f>
        <v>0</v>
      </c>
      <c r="C95" s="135">
        <f>'Celková startovka'!C94</f>
        <v>0</v>
      </c>
      <c r="D95" s="81">
        <f>'Celková startovka'!G94</f>
        <v>0.62152777777777701</v>
      </c>
      <c r="E95" s="82"/>
      <c r="F95" s="82"/>
      <c r="G95" s="82"/>
    </row>
    <row r="96" spans="1:7" ht="21" customHeight="1" thickBot="1" x14ac:dyDescent="0.3">
      <c r="A96" s="83">
        <f>'Celková startovka'!A95</f>
        <v>92</v>
      </c>
      <c r="B96" s="137">
        <f>'Celková startovka'!B95</f>
        <v>0</v>
      </c>
      <c r="C96" s="137">
        <f>'Celková startovka'!C95</f>
        <v>0</v>
      </c>
      <c r="D96" s="84">
        <f>'Celková startovka'!G95</f>
        <v>0.62152777777777701</v>
      </c>
      <c r="E96" s="85"/>
      <c r="F96" s="85"/>
      <c r="G96" s="85"/>
    </row>
    <row r="97" spans="1:7" ht="21" customHeight="1" x14ac:dyDescent="0.25">
      <c r="A97" s="80">
        <f>'Celková startovka'!A96</f>
        <v>93</v>
      </c>
      <c r="B97" s="135">
        <f>'Celková startovka'!B96</f>
        <v>0</v>
      </c>
      <c r="C97" s="135">
        <f>'Celková startovka'!C96</f>
        <v>0</v>
      </c>
      <c r="D97" s="81">
        <f>'Celková startovka'!G96</f>
        <v>0.62638888888888811</v>
      </c>
      <c r="E97" s="82"/>
      <c r="F97" s="82"/>
      <c r="G97" s="82"/>
    </row>
    <row r="98" spans="1:7" ht="21" customHeight="1" thickBot="1" x14ac:dyDescent="0.3">
      <c r="A98" s="83">
        <f>'Celková startovka'!A97</f>
        <v>94</v>
      </c>
      <c r="B98" s="137">
        <f>'Celková startovka'!B97</f>
        <v>0</v>
      </c>
      <c r="C98" s="137">
        <f>'Celková startovka'!C97</f>
        <v>0</v>
      </c>
      <c r="D98" s="84">
        <f>'Celková startovka'!G97</f>
        <v>0.62638888888888811</v>
      </c>
      <c r="E98" s="85"/>
      <c r="F98" s="85"/>
      <c r="G98" s="85"/>
    </row>
    <row r="99" spans="1:7" ht="21" customHeight="1" x14ac:dyDescent="0.25">
      <c r="A99" s="80">
        <f>'Celková startovka'!A98</f>
        <v>95</v>
      </c>
      <c r="B99" s="135">
        <f>'Celková startovka'!B98</f>
        <v>0</v>
      </c>
      <c r="C99" s="135">
        <f>'Celková startovka'!C98</f>
        <v>0</v>
      </c>
      <c r="D99" s="81">
        <f>'Celková startovka'!G98</f>
        <v>0.6312499999999992</v>
      </c>
      <c r="E99" s="82"/>
      <c r="F99" s="82"/>
      <c r="G99" s="82"/>
    </row>
    <row r="100" spans="1:7" ht="21" customHeight="1" thickBot="1" x14ac:dyDescent="0.3">
      <c r="A100" s="83">
        <f>'Celková startovka'!A99</f>
        <v>96</v>
      </c>
      <c r="B100" s="137">
        <f>'Celková startovka'!B99</f>
        <v>0</v>
      </c>
      <c r="C100" s="137">
        <f>'Celková startovka'!C99</f>
        <v>0</v>
      </c>
      <c r="D100" s="84">
        <f>'Celková startovka'!G99</f>
        <v>0.6312499999999992</v>
      </c>
      <c r="E100" s="85"/>
      <c r="F100" s="85"/>
      <c r="G100" s="85"/>
    </row>
    <row r="101" spans="1:7" ht="21" customHeight="1" x14ac:dyDescent="0.25">
      <c r="A101" s="80">
        <f>'Celková startovka'!A100</f>
        <v>97</v>
      </c>
      <c r="B101" s="135">
        <f>'Celková startovka'!B100</f>
        <v>0</v>
      </c>
      <c r="C101" s="135">
        <f>'Celková startovka'!C100</f>
        <v>0</v>
      </c>
      <c r="D101" s="81">
        <f>'Celková startovka'!G100</f>
        <v>0.63611111111111029</v>
      </c>
      <c r="E101" s="82"/>
      <c r="F101" s="82"/>
      <c r="G101" s="82"/>
    </row>
    <row r="102" spans="1:7" ht="21" customHeight="1" thickBot="1" x14ac:dyDescent="0.3">
      <c r="A102" s="83">
        <f>'Celková startovka'!A101</f>
        <v>98</v>
      </c>
      <c r="B102" s="137">
        <f>'Celková startovka'!B101</f>
        <v>0</v>
      </c>
      <c r="C102" s="137">
        <f>'Celková startovka'!C101</f>
        <v>0</v>
      </c>
      <c r="D102" s="84">
        <f>'Celková startovka'!G101</f>
        <v>0.63611111111111029</v>
      </c>
      <c r="E102" s="85"/>
      <c r="F102" s="85"/>
      <c r="G102" s="85"/>
    </row>
    <row r="103" spans="1:7" ht="21" customHeight="1" x14ac:dyDescent="0.25">
      <c r="A103" s="80">
        <f>'Celková startovka'!A102</f>
        <v>99</v>
      </c>
      <c r="B103" s="135">
        <f>'Celková startovka'!B102</f>
        <v>0</v>
      </c>
      <c r="C103" s="135">
        <f>'Celková startovka'!C102</f>
        <v>0</v>
      </c>
      <c r="D103" s="81">
        <f>'Celková startovka'!G102</f>
        <v>0.64097222222222139</v>
      </c>
      <c r="E103" s="82"/>
      <c r="F103" s="82"/>
      <c r="G103" s="82"/>
    </row>
    <row r="104" spans="1:7" ht="21" customHeight="1" thickBot="1" x14ac:dyDescent="0.3">
      <c r="A104" s="83">
        <f>'Celková startovka'!A103</f>
        <v>100</v>
      </c>
      <c r="B104" s="137">
        <f>'Celková startovka'!B103</f>
        <v>0</v>
      </c>
      <c r="C104" s="137">
        <f>'Celková startovka'!C103</f>
        <v>0</v>
      </c>
      <c r="D104" s="84">
        <f>'Celková startovka'!G103</f>
        <v>0.64097222222222139</v>
      </c>
      <c r="E104" s="85"/>
      <c r="F104" s="85"/>
      <c r="G104" s="85"/>
    </row>
    <row r="105" spans="1:7" ht="29.25" customHeight="1" thickBot="1" x14ac:dyDescent="0.3">
      <c r="A105" s="227" t="str">
        <f>A53</f>
        <v>TFA SKOČDOPOLE</v>
      </c>
      <c r="B105" s="228"/>
      <c r="C105" s="138"/>
      <c r="D105" s="229" t="s">
        <v>3</v>
      </c>
      <c r="E105" s="229"/>
      <c r="F105" s="229"/>
      <c r="G105" s="76" t="s">
        <v>32</v>
      </c>
    </row>
    <row r="106" spans="1:7" ht="29.25" customHeight="1" thickBot="1" x14ac:dyDescent="0.3">
      <c r="A106" s="139" t="s">
        <v>1</v>
      </c>
      <c r="B106" s="99" t="s">
        <v>0</v>
      </c>
      <c r="C106" s="170"/>
      <c r="D106" s="79" t="s">
        <v>10</v>
      </c>
      <c r="E106" s="79" t="s">
        <v>11</v>
      </c>
      <c r="F106" s="79" t="s">
        <v>13</v>
      </c>
      <c r="G106" s="79" t="s">
        <v>12</v>
      </c>
    </row>
    <row r="107" spans="1:7" ht="18.75" x14ac:dyDescent="0.25">
      <c r="A107" s="134">
        <f>'Celková startovka'!A104</f>
        <v>101</v>
      </c>
      <c r="B107" s="135">
        <f>'Celková startovka'!B104</f>
        <v>0</v>
      </c>
      <c r="C107" s="135">
        <f>'Celková startovka'!C104</f>
        <v>0</v>
      </c>
      <c r="D107" s="81">
        <f>'Celková startovka'!G104</f>
        <v>0.64583333333333248</v>
      </c>
      <c r="E107" s="82"/>
      <c r="F107" s="82"/>
      <c r="G107" s="82"/>
    </row>
    <row r="108" spans="1:7" ht="19.5" thickBot="1" x14ac:dyDescent="0.3">
      <c r="A108" s="136">
        <f>'Celková startovka'!A105</f>
        <v>102</v>
      </c>
      <c r="B108" s="137">
        <f>'Celková startovka'!B105</f>
        <v>0</v>
      </c>
      <c r="C108" s="137">
        <f>'Celková startovka'!C105</f>
        <v>0</v>
      </c>
      <c r="D108" s="84">
        <f>'Celková startovka'!G105</f>
        <v>0.64583333333333248</v>
      </c>
      <c r="E108" s="85"/>
      <c r="F108" s="85"/>
      <c r="G108" s="85"/>
    </row>
    <row r="109" spans="1:7" ht="18.75" x14ac:dyDescent="0.25">
      <c r="A109" s="134">
        <f>'Celková startovka'!A106</f>
        <v>103</v>
      </c>
      <c r="B109" s="135">
        <f>'Celková startovka'!B106</f>
        <v>0</v>
      </c>
      <c r="C109" s="135">
        <f>'Celková startovka'!C106</f>
        <v>0</v>
      </c>
      <c r="D109" s="81">
        <f>'Celková startovka'!G106</f>
        <v>0.65069444444444358</v>
      </c>
      <c r="E109" s="82"/>
      <c r="F109" s="82"/>
      <c r="G109" s="82"/>
    </row>
    <row r="110" spans="1:7" ht="19.5" thickBot="1" x14ac:dyDescent="0.3">
      <c r="A110" s="136">
        <f>'Celková startovka'!A107</f>
        <v>104</v>
      </c>
      <c r="B110" s="137">
        <f>'Celková startovka'!B107</f>
        <v>0</v>
      </c>
      <c r="C110" s="137">
        <f>'Celková startovka'!C107</f>
        <v>0</v>
      </c>
      <c r="D110" s="84">
        <f>'Celková startovka'!G107</f>
        <v>0.65069444444444358</v>
      </c>
      <c r="E110" s="85"/>
      <c r="F110" s="85"/>
      <c r="G110" s="85"/>
    </row>
    <row r="111" spans="1:7" ht="18.75" x14ac:dyDescent="0.25">
      <c r="A111" s="134">
        <f>'Celková startovka'!A108</f>
        <v>105</v>
      </c>
      <c r="B111" s="135">
        <f>'Celková startovka'!B108</f>
        <v>0</v>
      </c>
      <c r="C111" s="135">
        <f>'Celková startovka'!C108</f>
        <v>0</v>
      </c>
      <c r="D111" s="81">
        <f>'Celková startovka'!G108</f>
        <v>0.65555555555555467</v>
      </c>
      <c r="E111" s="82"/>
      <c r="F111" s="82"/>
      <c r="G111" s="82"/>
    </row>
    <row r="112" spans="1:7" ht="19.5" thickBot="1" x14ac:dyDescent="0.3">
      <c r="A112" s="136">
        <f>'Celková startovka'!A109</f>
        <v>106</v>
      </c>
      <c r="B112" s="137">
        <f>'Celková startovka'!B109</f>
        <v>0</v>
      </c>
      <c r="C112" s="137">
        <f>'Celková startovka'!C109</f>
        <v>0</v>
      </c>
      <c r="D112" s="84">
        <f>'Celková startovka'!G109</f>
        <v>0.65555555555555467</v>
      </c>
      <c r="E112" s="85"/>
      <c r="F112" s="85"/>
      <c r="G112" s="85"/>
    </row>
    <row r="113" spans="1:7" ht="18.75" x14ac:dyDescent="0.25">
      <c r="A113" s="134">
        <f>'Celková startovka'!A110</f>
        <v>107</v>
      </c>
      <c r="B113" s="135">
        <f>'Celková startovka'!B110</f>
        <v>0</v>
      </c>
      <c r="C113" s="135">
        <f>'Celková startovka'!C110</f>
        <v>0</v>
      </c>
      <c r="D113" s="81">
        <f>'Celková startovka'!G110</f>
        <v>0.66041666666666576</v>
      </c>
      <c r="E113" s="82"/>
      <c r="F113" s="82"/>
      <c r="G113" s="82"/>
    </row>
    <row r="114" spans="1:7" ht="19.5" thickBot="1" x14ac:dyDescent="0.3">
      <c r="A114" s="136">
        <f>'Celková startovka'!A111</f>
        <v>108</v>
      </c>
      <c r="B114" s="137">
        <f>'Celková startovka'!B111</f>
        <v>0</v>
      </c>
      <c r="C114" s="137">
        <f>'Celková startovka'!C111</f>
        <v>0</v>
      </c>
      <c r="D114" s="84">
        <f>'Celková startovka'!G111</f>
        <v>0.66041666666666576</v>
      </c>
      <c r="E114" s="85"/>
      <c r="F114" s="85"/>
      <c r="G114" s="85"/>
    </row>
    <row r="115" spans="1:7" ht="18.75" x14ac:dyDescent="0.25">
      <c r="A115" s="134">
        <f>'Celková startovka'!A112</f>
        <v>109</v>
      </c>
      <c r="B115" s="135">
        <f>'Celková startovka'!B112</f>
        <v>0</v>
      </c>
      <c r="C115" s="135">
        <f>'Celková startovka'!C112</f>
        <v>0</v>
      </c>
      <c r="D115" s="81">
        <f>'Celková startovka'!G112</f>
        <v>0.66527777777777686</v>
      </c>
      <c r="E115" s="82"/>
      <c r="F115" s="82"/>
      <c r="G115" s="82"/>
    </row>
    <row r="116" spans="1:7" ht="19.5" thickBot="1" x14ac:dyDescent="0.3">
      <c r="A116" s="136">
        <f>'Celková startovka'!A113</f>
        <v>110</v>
      </c>
      <c r="B116" s="137">
        <f>'Celková startovka'!B113</f>
        <v>0</v>
      </c>
      <c r="C116" s="137">
        <f>'Celková startovka'!C113</f>
        <v>0</v>
      </c>
      <c r="D116" s="84">
        <f>'Celková startovka'!G113</f>
        <v>0.66527777777777686</v>
      </c>
      <c r="E116" s="85"/>
      <c r="F116" s="85"/>
      <c r="G116" s="85"/>
    </row>
    <row r="117" spans="1:7" ht="18.75" x14ac:dyDescent="0.25">
      <c r="A117" s="134">
        <f>'Celková startovka'!A114</f>
        <v>111</v>
      </c>
      <c r="B117" s="135">
        <f>'Celková startovka'!B114</f>
        <v>0</v>
      </c>
      <c r="C117" s="135">
        <f>'Celková startovka'!C114</f>
        <v>0</v>
      </c>
      <c r="D117" s="81">
        <f>'Celková startovka'!G114</f>
        <v>0.67013888888888795</v>
      </c>
      <c r="E117" s="82"/>
      <c r="F117" s="82"/>
      <c r="G117" s="82"/>
    </row>
    <row r="118" spans="1:7" ht="19.5" thickBot="1" x14ac:dyDescent="0.3">
      <c r="A118" s="136">
        <f>'Celková startovka'!A115</f>
        <v>112</v>
      </c>
      <c r="B118" s="137">
        <f>'Celková startovka'!B115</f>
        <v>0</v>
      </c>
      <c r="C118" s="137">
        <f>'Celková startovka'!C115</f>
        <v>0</v>
      </c>
      <c r="D118" s="84">
        <f>'Celková startovka'!G115</f>
        <v>0.67013888888888795</v>
      </c>
      <c r="E118" s="85"/>
      <c r="F118" s="85"/>
      <c r="G118" s="85"/>
    </row>
    <row r="119" spans="1:7" ht="18.75" x14ac:dyDescent="0.25">
      <c r="A119" s="134">
        <f>'Celková startovka'!A116</f>
        <v>113</v>
      </c>
      <c r="B119" s="135">
        <f>'Celková startovka'!B116</f>
        <v>0</v>
      </c>
      <c r="C119" s="135">
        <f>'Celková startovka'!C116</f>
        <v>0</v>
      </c>
      <c r="D119" s="81">
        <f>'Celková startovka'!G116</f>
        <v>0.67499999999999905</v>
      </c>
      <c r="E119" s="82"/>
      <c r="F119" s="82"/>
      <c r="G119" s="82"/>
    </row>
    <row r="120" spans="1:7" ht="19.5" thickBot="1" x14ac:dyDescent="0.3">
      <c r="A120" s="136">
        <f>'Celková startovka'!A117</f>
        <v>114</v>
      </c>
      <c r="B120" s="137">
        <f>'Celková startovka'!B117</f>
        <v>0</v>
      </c>
      <c r="C120" s="137">
        <f>'Celková startovka'!C117</f>
        <v>0</v>
      </c>
      <c r="D120" s="84">
        <f>'Celková startovka'!G117</f>
        <v>0.67499999999999905</v>
      </c>
      <c r="E120" s="85"/>
      <c r="F120" s="85"/>
      <c r="G120" s="85"/>
    </row>
    <row r="121" spans="1:7" ht="18.75" x14ac:dyDescent="0.25">
      <c r="A121" s="134">
        <f>'Celková startovka'!A118</f>
        <v>115</v>
      </c>
      <c r="B121" s="135">
        <f>'Celková startovka'!B118</f>
        <v>0</v>
      </c>
      <c r="C121" s="135">
        <f>'Celková startovka'!C118</f>
        <v>0</v>
      </c>
      <c r="D121" s="81">
        <f>'Celková startovka'!G118</f>
        <v>0.67986111111111014</v>
      </c>
      <c r="E121" s="82"/>
      <c r="F121" s="82"/>
      <c r="G121" s="82"/>
    </row>
    <row r="122" spans="1:7" ht="19.5" thickBot="1" x14ac:dyDescent="0.3">
      <c r="A122" s="136">
        <f>'Celková startovka'!A119</f>
        <v>116</v>
      </c>
      <c r="B122" s="137">
        <f>'Celková startovka'!B119</f>
        <v>0</v>
      </c>
      <c r="C122" s="137">
        <f>'Celková startovka'!C119</f>
        <v>0</v>
      </c>
      <c r="D122" s="84">
        <f>'Celková startovka'!G119</f>
        <v>0.67986111111111014</v>
      </c>
      <c r="E122" s="85"/>
      <c r="F122" s="85"/>
      <c r="G122" s="85"/>
    </row>
    <row r="123" spans="1:7" ht="18.75" x14ac:dyDescent="0.25">
      <c r="A123" s="134">
        <f>'Celková startovka'!A120</f>
        <v>117</v>
      </c>
      <c r="B123" s="135">
        <f>'Celková startovka'!B120</f>
        <v>0</v>
      </c>
      <c r="C123" s="135">
        <f>'Celková startovka'!C120</f>
        <v>0</v>
      </c>
      <c r="D123" s="81">
        <f>'Celková startovka'!G120</f>
        <v>0.68472222222222123</v>
      </c>
      <c r="E123" s="82"/>
      <c r="F123" s="82"/>
      <c r="G123" s="82"/>
    </row>
    <row r="124" spans="1:7" ht="19.5" thickBot="1" x14ac:dyDescent="0.3">
      <c r="A124" s="136">
        <f>'Celková startovka'!A121</f>
        <v>118</v>
      </c>
      <c r="B124" s="137">
        <f>'Celková startovka'!B121</f>
        <v>0</v>
      </c>
      <c r="C124" s="137">
        <f>'Celková startovka'!C121</f>
        <v>0</v>
      </c>
      <c r="D124" s="84">
        <f>'Celková startovka'!G121</f>
        <v>0.68472222222222123</v>
      </c>
      <c r="E124" s="85"/>
      <c r="F124" s="85"/>
      <c r="G124" s="85"/>
    </row>
    <row r="125" spans="1:7" ht="18.75" x14ac:dyDescent="0.25">
      <c r="A125" s="134">
        <f>'Celková startovka'!A122</f>
        <v>119</v>
      </c>
      <c r="B125" s="135">
        <f>'Celková startovka'!B122</f>
        <v>0</v>
      </c>
      <c r="C125" s="135">
        <f>'Celková startovka'!C122</f>
        <v>0</v>
      </c>
      <c r="D125" s="81">
        <f>'Celková startovka'!G122</f>
        <v>0.68958333333333233</v>
      </c>
      <c r="E125" s="82"/>
      <c r="F125" s="82"/>
      <c r="G125" s="82"/>
    </row>
    <row r="126" spans="1:7" ht="19.5" thickBot="1" x14ac:dyDescent="0.3">
      <c r="A126" s="136">
        <f>'Celková startovka'!A123</f>
        <v>120</v>
      </c>
      <c r="B126" s="137">
        <f>'Celková startovka'!B123</f>
        <v>0</v>
      </c>
      <c r="C126" s="137">
        <f>'Celková startovka'!C123</f>
        <v>0</v>
      </c>
      <c r="D126" s="84">
        <f>'Celková startovka'!G123</f>
        <v>0.68958333333333233</v>
      </c>
      <c r="E126" s="85"/>
      <c r="F126" s="85"/>
      <c r="G126" s="85"/>
    </row>
    <row r="127" spans="1:7" ht="18.75" x14ac:dyDescent="0.25">
      <c r="A127" s="134">
        <f>'Celková startovka'!A124</f>
        <v>121</v>
      </c>
      <c r="B127" s="135">
        <f>'Celková startovka'!B124</f>
        <v>0</v>
      </c>
      <c r="C127" s="135">
        <f>'Celková startovka'!C124</f>
        <v>0</v>
      </c>
      <c r="D127" s="81">
        <f>'Celková startovka'!G124</f>
        <v>0.69444444444444342</v>
      </c>
      <c r="E127" s="82"/>
      <c r="F127" s="82"/>
      <c r="G127" s="82"/>
    </row>
    <row r="128" spans="1:7" ht="19.5" thickBot="1" x14ac:dyDescent="0.3">
      <c r="A128" s="136">
        <f>'Celková startovka'!A125</f>
        <v>122</v>
      </c>
      <c r="B128" s="137">
        <f>'Celková startovka'!B125</f>
        <v>0</v>
      </c>
      <c r="C128" s="137">
        <f>'Celková startovka'!C125</f>
        <v>0</v>
      </c>
      <c r="D128" s="84">
        <f>'Celková startovka'!G125</f>
        <v>0.69444444444444342</v>
      </c>
      <c r="E128" s="85"/>
      <c r="F128" s="85"/>
      <c r="G128" s="85"/>
    </row>
    <row r="129" spans="1:7" ht="18.75" x14ac:dyDescent="0.25">
      <c r="A129" s="134">
        <f>'Celková startovka'!A126</f>
        <v>123</v>
      </c>
      <c r="B129" s="135">
        <f>'Celková startovka'!B126</f>
        <v>0</v>
      </c>
      <c r="C129" s="135">
        <f>'Celková startovka'!C126</f>
        <v>0</v>
      </c>
      <c r="D129" s="81">
        <f>'Celková startovka'!G126</f>
        <v>0.69930555555555451</v>
      </c>
      <c r="E129" s="82"/>
      <c r="F129" s="82"/>
      <c r="G129" s="82"/>
    </row>
    <row r="130" spans="1:7" ht="19.5" thickBot="1" x14ac:dyDescent="0.3">
      <c r="A130" s="136">
        <f>'Celková startovka'!A127</f>
        <v>124</v>
      </c>
      <c r="B130" s="137">
        <f>'Celková startovka'!B127</f>
        <v>0</v>
      </c>
      <c r="C130" s="137">
        <f>'Celková startovka'!C127</f>
        <v>0</v>
      </c>
      <c r="D130" s="84">
        <f>'Celková startovka'!G127</f>
        <v>0.69930555555555451</v>
      </c>
      <c r="E130" s="85"/>
      <c r="F130" s="85"/>
      <c r="G130" s="85"/>
    </row>
    <row r="131" spans="1:7" ht="18.75" x14ac:dyDescent="0.25">
      <c r="A131" s="134">
        <f>'Celková startovka'!A128</f>
        <v>125</v>
      </c>
      <c r="B131" s="135">
        <f>'Celková startovka'!B128</f>
        <v>0</v>
      </c>
      <c r="C131" s="135">
        <f>'Celková startovka'!C128</f>
        <v>0</v>
      </c>
      <c r="D131" s="81">
        <f>'Celková startovka'!G128</f>
        <v>0.70416666666666561</v>
      </c>
      <c r="E131" s="82"/>
      <c r="F131" s="82"/>
      <c r="G131" s="82"/>
    </row>
    <row r="132" spans="1:7" ht="19.5" thickBot="1" x14ac:dyDescent="0.3">
      <c r="A132" s="136">
        <f>'Celková startovka'!A129</f>
        <v>126</v>
      </c>
      <c r="B132" s="137">
        <f>'Celková startovka'!B129</f>
        <v>0</v>
      </c>
      <c r="C132" s="137">
        <f>'Celková startovka'!C129</f>
        <v>0</v>
      </c>
      <c r="D132" s="84">
        <f>'Celková startovka'!G129</f>
        <v>0.70416666666666561</v>
      </c>
      <c r="E132" s="85"/>
      <c r="F132" s="85"/>
      <c r="G132" s="85"/>
    </row>
    <row r="133" spans="1:7" ht="18.75" x14ac:dyDescent="0.25">
      <c r="A133" s="134">
        <f>'Celková startovka'!A130</f>
        <v>127</v>
      </c>
      <c r="B133" s="135">
        <f>'Celková startovka'!B130</f>
        <v>0</v>
      </c>
      <c r="C133" s="135">
        <f>'Celková startovka'!C130</f>
        <v>0</v>
      </c>
      <c r="D133" s="81">
        <f>'Celková startovka'!G130</f>
        <v>0.7090277777777767</v>
      </c>
      <c r="E133" s="82"/>
      <c r="F133" s="82"/>
      <c r="G133" s="82"/>
    </row>
    <row r="134" spans="1:7" ht="19.5" thickBot="1" x14ac:dyDescent="0.3">
      <c r="A134" s="136">
        <f>'Celková startovka'!A131</f>
        <v>128</v>
      </c>
      <c r="B134" s="137">
        <f>'Celková startovka'!B131</f>
        <v>0</v>
      </c>
      <c r="C134" s="137">
        <f>'Celková startovka'!C131</f>
        <v>0</v>
      </c>
      <c r="D134" s="84">
        <f>'Celková startovka'!G131</f>
        <v>0.7090277777777767</v>
      </c>
      <c r="E134" s="85"/>
      <c r="F134" s="85"/>
      <c r="G134" s="85"/>
    </row>
    <row r="135" spans="1:7" ht="18.75" x14ac:dyDescent="0.25">
      <c r="A135" s="134">
        <f>'Celková startovka'!A132</f>
        <v>129</v>
      </c>
      <c r="B135" s="135">
        <f>'Celková startovka'!B132</f>
        <v>0</v>
      </c>
      <c r="C135" s="135">
        <f>'Celková startovka'!C132</f>
        <v>0</v>
      </c>
      <c r="D135" s="81">
        <f>'Celková startovka'!G132</f>
        <v>0.7138888888888878</v>
      </c>
      <c r="E135" s="82"/>
      <c r="F135" s="82"/>
      <c r="G135" s="82"/>
    </row>
    <row r="136" spans="1:7" ht="19.5" thickBot="1" x14ac:dyDescent="0.3">
      <c r="A136" s="136">
        <f>'Celková startovka'!A133</f>
        <v>130</v>
      </c>
      <c r="B136" s="137">
        <f>'Celková startovka'!B133</f>
        <v>0</v>
      </c>
      <c r="C136" s="137">
        <f>'Celková startovka'!C133</f>
        <v>0</v>
      </c>
      <c r="D136" s="84">
        <f>'Celková startovka'!G133</f>
        <v>0.7138888888888878</v>
      </c>
      <c r="E136" s="85"/>
      <c r="F136" s="85"/>
      <c r="G136" s="85"/>
    </row>
    <row r="137" spans="1:7" ht="18.75" x14ac:dyDescent="0.25">
      <c r="A137" s="134">
        <f>'Celková startovka'!A134</f>
        <v>131</v>
      </c>
      <c r="B137" s="135">
        <f>'Celková startovka'!B134</f>
        <v>0</v>
      </c>
      <c r="C137" s="135">
        <f>'Celková startovka'!C134</f>
        <v>0</v>
      </c>
      <c r="D137" s="81">
        <f>'Celková startovka'!G134</f>
        <v>0.71874999999999889</v>
      </c>
      <c r="E137" s="82"/>
      <c r="F137" s="82"/>
      <c r="G137" s="82"/>
    </row>
    <row r="138" spans="1:7" ht="19.5" thickBot="1" x14ac:dyDescent="0.3">
      <c r="A138" s="136">
        <f>'Celková startovka'!A135</f>
        <v>132</v>
      </c>
      <c r="B138" s="137">
        <f>'Celková startovka'!B135</f>
        <v>0</v>
      </c>
      <c r="C138" s="137">
        <f>'Celková startovka'!C135</f>
        <v>0</v>
      </c>
      <c r="D138" s="84">
        <f>'Celková startovka'!G135</f>
        <v>0.71874999999999889</v>
      </c>
      <c r="E138" s="85"/>
      <c r="F138" s="85"/>
      <c r="G138" s="85"/>
    </row>
    <row r="139" spans="1:7" ht="18.75" x14ac:dyDescent="0.25">
      <c r="A139" s="134">
        <f>'Celková startovka'!A136</f>
        <v>133</v>
      </c>
      <c r="B139" s="135">
        <f>'Celková startovka'!B136</f>
        <v>0</v>
      </c>
      <c r="C139" s="135">
        <f>'Celková startovka'!C136</f>
        <v>0</v>
      </c>
      <c r="D139" s="81">
        <f>'Celková startovka'!G136</f>
        <v>0.72361111111110998</v>
      </c>
      <c r="E139" s="82"/>
      <c r="F139" s="82"/>
      <c r="G139" s="82"/>
    </row>
    <row r="140" spans="1:7" ht="19.5" thickBot="1" x14ac:dyDescent="0.3">
      <c r="A140" s="136">
        <f>'Celková startovka'!A137</f>
        <v>134</v>
      </c>
      <c r="B140" s="137">
        <f>'Celková startovka'!B137</f>
        <v>0</v>
      </c>
      <c r="C140" s="137">
        <f>'Celková startovka'!C137</f>
        <v>0</v>
      </c>
      <c r="D140" s="84">
        <f>'Celková startovka'!G137</f>
        <v>0.72361111111110998</v>
      </c>
      <c r="E140" s="85"/>
      <c r="F140" s="85"/>
      <c r="G140" s="85"/>
    </row>
    <row r="141" spans="1:7" ht="18.75" x14ac:dyDescent="0.25">
      <c r="A141" s="134">
        <f>'Celková startovka'!A138</f>
        <v>135</v>
      </c>
      <c r="B141" s="135">
        <f>'Celková startovka'!B138</f>
        <v>0</v>
      </c>
      <c r="C141" s="135">
        <f>'Celková startovka'!C138</f>
        <v>0</v>
      </c>
      <c r="D141" s="81">
        <f>'Celková startovka'!G138</f>
        <v>0.72847222222222108</v>
      </c>
      <c r="E141" s="82"/>
      <c r="F141" s="82"/>
      <c r="G141" s="82"/>
    </row>
    <row r="142" spans="1:7" ht="19.5" thickBot="1" x14ac:dyDescent="0.3">
      <c r="A142" s="136">
        <f>'Celková startovka'!A139</f>
        <v>136</v>
      </c>
      <c r="B142" s="137">
        <f>'Celková startovka'!B139</f>
        <v>0</v>
      </c>
      <c r="C142" s="137">
        <f>'Celková startovka'!C139</f>
        <v>0</v>
      </c>
      <c r="D142" s="84">
        <f>'Celková startovka'!G139</f>
        <v>0.72847222222222108</v>
      </c>
      <c r="E142" s="85"/>
      <c r="F142" s="85"/>
      <c r="G142" s="85"/>
    </row>
    <row r="143" spans="1:7" ht="18.75" x14ac:dyDescent="0.25">
      <c r="A143" s="134">
        <f>'Celková startovka'!A140</f>
        <v>137</v>
      </c>
      <c r="B143" s="135">
        <f>'Celková startovka'!B140</f>
        <v>0</v>
      </c>
      <c r="C143" s="135">
        <f>'Celková startovka'!C140</f>
        <v>0</v>
      </c>
      <c r="D143" s="81">
        <f>'Celková startovka'!G140</f>
        <v>0.73333333333333217</v>
      </c>
      <c r="E143" s="82"/>
      <c r="F143" s="82"/>
      <c r="G143" s="82"/>
    </row>
    <row r="144" spans="1:7" ht="19.5" thickBot="1" x14ac:dyDescent="0.3">
      <c r="A144" s="136">
        <f>'Celková startovka'!A141</f>
        <v>138</v>
      </c>
      <c r="B144" s="137">
        <f>'Celková startovka'!B141</f>
        <v>0</v>
      </c>
      <c r="C144" s="137">
        <f>'Celková startovka'!C141</f>
        <v>0</v>
      </c>
      <c r="D144" s="84">
        <f>'Celková startovka'!G141</f>
        <v>0.73333333333333217</v>
      </c>
      <c r="E144" s="85"/>
      <c r="F144" s="85"/>
      <c r="G144" s="85"/>
    </row>
    <row r="145" spans="1:7" ht="18.75" x14ac:dyDescent="0.25">
      <c r="A145" s="134">
        <f>'Celková startovka'!A142</f>
        <v>139</v>
      </c>
      <c r="B145" s="135">
        <f>'Celková startovka'!B142</f>
        <v>0</v>
      </c>
      <c r="C145" s="135">
        <f>'Celková startovka'!C142</f>
        <v>0</v>
      </c>
      <c r="D145" s="81">
        <f>'Celková startovka'!G142</f>
        <v>0.73819444444444327</v>
      </c>
      <c r="E145" s="82"/>
      <c r="F145" s="82"/>
      <c r="G145" s="82"/>
    </row>
    <row r="146" spans="1:7" ht="19.5" thickBot="1" x14ac:dyDescent="0.3">
      <c r="A146" s="136">
        <f>'Celková startovka'!A143</f>
        <v>140</v>
      </c>
      <c r="B146" s="137">
        <f>'Celková startovka'!B143</f>
        <v>0</v>
      </c>
      <c r="C146" s="137">
        <f>'Celková startovka'!C143</f>
        <v>0</v>
      </c>
      <c r="D146" s="84">
        <f>'Celková startovka'!G143</f>
        <v>0.73819444444444327</v>
      </c>
      <c r="E146" s="85"/>
      <c r="F146" s="85"/>
      <c r="G146" s="85"/>
    </row>
    <row r="147" spans="1:7" ht="18.75" x14ac:dyDescent="0.25">
      <c r="A147" s="134">
        <f>'Celková startovka'!A144</f>
        <v>141</v>
      </c>
      <c r="B147" s="135">
        <f>'Celková startovka'!B144</f>
        <v>0</v>
      </c>
      <c r="C147" s="135">
        <f>'Celková startovka'!C144</f>
        <v>0</v>
      </c>
      <c r="D147" s="81">
        <f>'Celková startovka'!G144</f>
        <v>0.74305555555555436</v>
      </c>
      <c r="E147" s="82"/>
      <c r="F147" s="82"/>
      <c r="G147" s="82"/>
    </row>
    <row r="148" spans="1:7" ht="19.5" thickBot="1" x14ac:dyDescent="0.3">
      <c r="A148" s="136">
        <f>'Celková startovka'!A145</f>
        <v>142</v>
      </c>
      <c r="B148" s="137">
        <f>'Celková startovka'!B145</f>
        <v>0</v>
      </c>
      <c r="C148" s="137">
        <f>'Celková startovka'!C145</f>
        <v>0</v>
      </c>
      <c r="D148" s="84">
        <f>'Celková startovka'!G145</f>
        <v>0.74305555555555436</v>
      </c>
      <c r="E148" s="85"/>
      <c r="F148" s="85"/>
      <c r="G148" s="85"/>
    </row>
    <row r="149" spans="1:7" ht="18.75" x14ac:dyDescent="0.25">
      <c r="A149" s="134">
        <f>'Celková startovka'!A146</f>
        <v>143</v>
      </c>
      <c r="B149" s="135">
        <f>'Celková startovka'!B146</f>
        <v>0</v>
      </c>
      <c r="C149" s="135">
        <f>'Celková startovka'!C146</f>
        <v>0</v>
      </c>
      <c r="D149" s="81">
        <f>'Celková startovka'!G146</f>
        <v>0.74791666666666545</v>
      </c>
      <c r="E149" s="82"/>
      <c r="F149" s="82"/>
      <c r="G149" s="82"/>
    </row>
    <row r="150" spans="1:7" ht="19.5" thickBot="1" x14ac:dyDescent="0.3">
      <c r="A150" s="136">
        <f>'Celková startovka'!A147</f>
        <v>144</v>
      </c>
      <c r="B150" s="137">
        <f>'Celková startovka'!B147</f>
        <v>0</v>
      </c>
      <c r="C150" s="137">
        <f>'Celková startovka'!C147</f>
        <v>0</v>
      </c>
      <c r="D150" s="84">
        <f>'Celková startovka'!G147</f>
        <v>0.74791666666666545</v>
      </c>
      <c r="E150" s="85"/>
      <c r="F150" s="85"/>
      <c r="G150" s="85"/>
    </row>
    <row r="151" spans="1:7" ht="18.75" x14ac:dyDescent="0.25">
      <c r="A151" s="134">
        <f>'Celková startovka'!A148</f>
        <v>145</v>
      </c>
      <c r="B151" s="135">
        <f>'Celková startovka'!B148</f>
        <v>0</v>
      </c>
      <c r="C151" s="135">
        <f>'Celková startovka'!C148</f>
        <v>0</v>
      </c>
      <c r="D151" s="81">
        <f>'Celková startovka'!G148</f>
        <v>0.75277777777777655</v>
      </c>
      <c r="E151" s="82"/>
      <c r="F151" s="82"/>
      <c r="G151" s="82"/>
    </row>
    <row r="152" spans="1:7" ht="19.5" thickBot="1" x14ac:dyDescent="0.3">
      <c r="A152" s="136">
        <f>'Celková startovka'!A149</f>
        <v>146</v>
      </c>
      <c r="B152" s="137">
        <f>'Celková startovka'!B149</f>
        <v>0</v>
      </c>
      <c r="C152" s="137">
        <f>'Celková startovka'!C149</f>
        <v>0</v>
      </c>
      <c r="D152" s="84">
        <f>'Celková startovka'!G149</f>
        <v>0.75277777777777655</v>
      </c>
      <c r="E152" s="85"/>
      <c r="F152" s="85"/>
      <c r="G152" s="85"/>
    </row>
    <row r="153" spans="1:7" ht="18.75" x14ac:dyDescent="0.25">
      <c r="A153" s="134">
        <f>'Celková startovka'!A150</f>
        <v>147</v>
      </c>
      <c r="B153" s="135">
        <f>'Celková startovka'!B150</f>
        <v>0</v>
      </c>
      <c r="C153" s="135">
        <f>'Celková startovka'!C150</f>
        <v>0</v>
      </c>
      <c r="D153" s="81">
        <f>'Celková startovka'!G150</f>
        <v>0.75763888888888764</v>
      </c>
      <c r="E153" s="82"/>
      <c r="F153" s="82"/>
      <c r="G153" s="82"/>
    </row>
    <row r="154" spans="1:7" ht="19.5" thickBot="1" x14ac:dyDescent="0.3">
      <c r="A154" s="136">
        <f>'Celková startovka'!A151</f>
        <v>148</v>
      </c>
      <c r="B154" s="137">
        <f>'Celková startovka'!B151</f>
        <v>0</v>
      </c>
      <c r="C154" s="137">
        <f>'Celková startovka'!C151</f>
        <v>0</v>
      </c>
      <c r="D154" s="84">
        <f>'Celková startovka'!G151</f>
        <v>0.75763888888888764</v>
      </c>
      <c r="E154" s="85"/>
      <c r="F154" s="85"/>
      <c r="G154" s="85"/>
    </row>
    <row r="155" spans="1:7" ht="18.75" x14ac:dyDescent="0.25">
      <c r="A155" s="134">
        <f>'Celková startovka'!A152</f>
        <v>149</v>
      </c>
      <c r="B155" s="135">
        <f>'Celková startovka'!B152</f>
        <v>0</v>
      </c>
      <c r="C155" s="135">
        <f>'Celková startovka'!C152</f>
        <v>0</v>
      </c>
      <c r="D155" s="81">
        <f>'Celková startovka'!G152</f>
        <v>0.76249999999999873</v>
      </c>
      <c r="E155" s="82"/>
      <c r="F155" s="82"/>
      <c r="G155" s="82"/>
    </row>
    <row r="156" spans="1:7" ht="19.5" thickBot="1" x14ac:dyDescent="0.3">
      <c r="A156" s="136">
        <f>'Celková startovka'!A153</f>
        <v>150</v>
      </c>
      <c r="B156" s="137">
        <f>'Celková startovka'!B153</f>
        <v>0</v>
      </c>
      <c r="C156" s="137">
        <f>'Celková startovka'!C153</f>
        <v>0</v>
      </c>
      <c r="D156" s="84">
        <f>'Celková startovka'!G153</f>
        <v>0.76249999999999873</v>
      </c>
      <c r="E156" s="85"/>
      <c r="F156" s="85"/>
      <c r="G156" s="85"/>
    </row>
    <row r="157" spans="1:7" ht="29.25" customHeight="1" thickBot="1" x14ac:dyDescent="0.3">
      <c r="A157" s="227" t="str">
        <f>A105</f>
        <v>TFA SKOČDOPOLE</v>
      </c>
      <c r="B157" s="228"/>
      <c r="C157" s="138"/>
      <c r="D157" s="229" t="s">
        <v>3</v>
      </c>
      <c r="E157" s="229"/>
      <c r="F157" s="229"/>
      <c r="G157" s="76" t="s">
        <v>33</v>
      </c>
    </row>
    <row r="158" spans="1:7" ht="29.25" customHeight="1" thickBot="1" x14ac:dyDescent="0.3">
      <c r="A158" s="139" t="s">
        <v>1</v>
      </c>
      <c r="B158" s="99" t="s">
        <v>0</v>
      </c>
      <c r="C158" s="170"/>
      <c r="D158" s="79" t="s">
        <v>10</v>
      </c>
      <c r="E158" s="79" t="s">
        <v>11</v>
      </c>
      <c r="F158" s="79" t="s">
        <v>13</v>
      </c>
      <c r="G158" s="79" t="s">
        <v>12</v>
      </c>
    </row>
    <row r="159" spans="1:7" ht="18.75" x14ac:dyDescent="0.25">
      <c r="A159" s="134">
        <f>'Celková startovka'!A154</f>
        <v>151</v>
      </c>
      <c r="B159" s="135">
        <f>'Celková startovka'!B154</f>
        <v>0</v>
      </c>
      <c r="C159" s="135">
        <f>'Celková startovka'!C154</f>
        <v>0</v>
      </c>
      <c r="D159" s="81">
        <f>'Celková startovka'!G154</f>
        <v>0.76736111111110983</v>
      </c>
      <c r="E159" s="82"/>
      <c r="F159" s="82"/>
      <c r="G159" s="82"/>
    </row>
    <row r="160" spans="1:7" ht="19.5" thickBot="1" x14ac:dyDescent="0.3">
      <c r="A160" s="136">
        <f>'Celková startovka'!A155</f>
        <v>152</v>
      </c>
      <c r="B160" s="137">
        <f>'Celková startovka'!B155</f>
        <v>0</v>
      </c>
      <c r="C160" s="137">
        <f>'Celková startovka'!C155</f>
        <v>0</v>
      </c>
      <c r="D160" s="84">
        <f>'Celková startovka'!G155</f>
        <v>0.76736111111110983</v>
      </c>
      <c r="E160" s="85"/>
      <c r="F160" s="85"/>
      <c r="G160" s="85"/>
    </row>
    <row r="161" spans="1:7" ht="18.75" x14ac:dyDescent="0.25">
      <c r="A161" s="134">
        <f>'Celková startovka'!A156</f>
        <v>153</v>
      </c>
      <c r="B161" s="135">
        <f>'Celková startovka'!B156</f>
        <v>0</v>
      </c>
      <c r="C161" s="135">
        <f>'Celková startovka'!C156</f>
        <v>0</v>
      </c>
      <c r="D161" s="81">
        <f>'Celková startovka'!G156</f>
        <v>0.77222222222222092</v>
      </c>
      <c r="E161" s="82"/>
      <c r="F161" s="82"/>
      <c r="G161" s="82"/>
    </row>
    <row r="162" spans="1:7" ht="19.5" thickBot="1" x14ac:dyDescent="0.3">
      <c r="A162" s="136">
        <f>'Celková startovka'!A157</f>
        <v>154</v>
      </c>
      <c r="B162" s="137">
        <f>'Celková startovka'!B157</f>
        <v>0</v>
      </c>
      <c r="C162" s="137">
        <f>'Celková startovka'!C157</f>
        <v>0</v>
      </c>
      <c r="D162" s="84">
        <f>'Celková startovka'!G157</f>
        <v>0.77222222222222092</v>
      </c>
      <c r="E162" s="85"/>
      <c r="F162" s="85"/>
      <c r="G162" s="85"/>
    </row>
    <row r="163" spans="1:7" ht="18.75" x14ac:dyDescent="0.25">
      <c r="A163" s="134">
        <f>'Celková startovka'!A158</f>
        <v>155</v>
      </c>
      <c r="B163" s="135">
        <f>'Celková startovka'!B158</f>
        <v>0</v>
      </c>
      <c r="C163" s="135">
        <f>'Celková startovka'!C158</f>
        <v>0</v>
      </c>
      <c r="D163" s="81">
        <f>'Celková startovka'!G158</f>
        <v>0.77708333333333202</v>
      </c>
      <c r="E163" s="82"/>
      <c r="F163" s="82"/>
      <c r="G163" s="82"/>
    </row>
    <row r="164" spans="1:7" ht="19.5" thickBot="1" x14ac:dyDescent="0.3">
      <c r="A164" s="136">
        <f>'Celková startovka'!A159</f>
        <v>156</v>
      </c>
      <c r="B164" s="137">
        <f>'Celková startovka'!B159</f>
        <v>0</v>
      </c>
      <c r="C164" s="137">
        <f>'Celková startovka'!C159</f>
        <v>0</v>
      </c>
      <c r="D164" s="84">
        <f>'Celková startovka'!G159</f>
        <v>0.77708333333333202</v>
      </c>
      <c r="E164" s="85"/>
      <c r="F164" s="85"/>
      <c r="G164" s="85"/>
    </row>
    <row r="165" spans="1:7" ht="18.75" x14ac:dyDescent="0.25">
      <c r="A165" s="134">
        <f>'Celková startovka'!A160</f>
        <v>157</v>
      </c>
      <c r="B165" s="135">
        <f>'Celková startovka'!B160</f>
        <v>0</v>
      </c>
      <c r="C165" s="135">
        <f>'Celková startovka'!C160</f>
        <v>0</v>
      </c>
      <c r="D165" s="81">
        <f>'Celková startovka'!G160</f>
        <v>0.78194444444444311</v>
      </c>
      <c r="E165" s="82"/>
      <c r="F165" s="82"/>
      <c r="G165" s="82"/>
    </row>
    <row r="166" spans="1:7" ht="19.5" thickBot="1" x14ac:dyDescent="0.3">
      <c r="A166" s="136">
        <f>'Celková startovka'!A161</f>
        <v>158</v>
      </c>
      <c r="B166" s="137">
        <f>'Celková startovka'!B161</f>
        <v>0</v>
      </c>
      <c r="C166" s="137">
        <f>'Celková startovka'!C161</f>
        <v>0</v>
      </c>
      <c r="D166" s="84">
        <f>'Celková startovka'!G161</f>
        <v>0.78194444444444311</v>
      </c>
      <c r="E166" s="85"/>
      <c r="F166" s="85"/>
      <c r="G166" s="85"/>
    </row>
    <row r="167" spans="1:7" ht="18.75" x14ac:dyDescent="0.25">
      <c r="A167" s="134">
        <f>'Celková startovka'!A162</f>
        <v>159</v>
      </c>
      <c r="B167" s="135">
        <f>'Celková startovka'!B162</f>
        <v>0</v>
      </c>
      <c r="C167" s="135">
        <f>'Celková startovka'!C162</f>
        <v>0</v>
      </c>
      <c r="D167" s="81">
        <f>'Celková startovka'!G162</f>
        <v>0.7868055555555542</v>
      </c>
      <c r="E167" s="82"/>
      <c r="F167" s="82"/>
      <c r="G167" s="82"/>
    </row>
    <row r="168" spans="1:7" ht="19.5" thickBot="1" x14ac:dyDescent="0.3">
      <c r="A168" s="136">
        <f>'Celková startovka'!A163</f>
        <v>160</v>
      </c>
      <c r="B168" s="137">
        <f>'Celková startovka'!B163</f>
        <v>0</v>
      </c>
      <c r="C168" s="137">
        <f>'Celková startovka'!C163</f>
        <v>0</v>
      </c>
      <c r="D168" s="84">
        <f>'Celková startovka'!G163</f>
        <v>0.7868055555555542</v>
      </c>
      <c r="E168" s="85"/>
      <c r="F168" s="85"/>
      <c r="G168" s="85"/>
    </row>
    <row r="169" spans="1:7" ht="18.75" x14ac:dyDescent="0.25">
      <c r="A169" s="134">
        <f>'Celková startovka'!A164</f>
        <v>161</v>
      </c>
      <c r="B169" s="135">
        <f>'Celková startovka'!B164</f>
        <v>0</v>
      </c>
      <c r="C169" s="135">
        <f>'Celková startovka'!C164</f>
        <v>0</v>
      </c>
      <c r="D169" s="81">
        <f>'Celková startovka'!G164</f>
        <v>0.7916666666666653</v>
      </c>
      <c r="E169" s="82"/>
      <c r="F169" s="82"/>
      <c r="G169" s="82"/>
    </row>
    <row r="170" spans="1:7" ht="19.5" thickBot="1" x14ac:dyDescent="0.3">
      <c r="A170" s="136">
        <f>'Celková startovka'!A165</f>
        <v>162</v>
      </c>
      <c r="B170" s="137">
        <f>'Celková startovka'!B165</f>
        <v>0</v>
      </c>
      <c r="C170" s="137">
        <f>'Celková startovka'!C165</f>
        <v>0</v>
      </c>
      <c r="D170" s="84">
        <f>'Celková startovka'!G165</f>
        <v>0.7916666666666653</v>
      </c>
      <c r="E170" s="85"/>
      <c r="F170" s="85"/>
      <c r="G170" s="85"/>
    </row>
    <row r="171" spans="1:7" ht="18.75" x14ac:dyDescent="0.25">
      <c r="A171" s="134">
        <f>'Celková startovka'!A166</f>
        <v>163</v>
      </c>
      <c r="B171" s="135">
        <f>'Celková startovka'!B166</f>
        <v>0</v>
      </c>
      <c r="C171" s="135">
        <f>'Celková startovka'!C166</f>
        <v>0</v>
      </c>
      <c r="D171" s="81">
        <f>'Celková startovka'!G166</f>
        <v>0.79652777777777639</v>
      </c>
      <c r="E171" s="82"/>
      <c r="F171" s="82"/>
      <c r="G171" s="82"/>
    </row>
    <row r="172" spans="1:7" ht="19.5" thickBot="1" x14ac:dyDescent="0.3">
      <c r="A172" s="136">
        <f>'Celková startovka'!A167</f>
        <v>164</v>
      </c>
      <c r="B172" s="137">
        <f>'Celková startovka'!B167</f>
        <v>0</v>
      </c>
      <c r="C172" s="137">
        <f>'Celková startovka'!C167</f>
        <v>0</v>
      </c>
      <c r="D172" s="84">
        <f>'Celková startovka'!G167</f>
        <v>0.79652777777777639</v>
      </c>
      <c r="E172" s="85"/>
      <c r="F172" s="85"/>
      <c r="G172" s="85"/>
    </row>
    <row r="173" spans="1:7" ht="18.75" x14ac:dyDescent="0.25">
      <c r="A173" s="134">
        <f>'Celková startovka'!A168</f>
        <v>165</v>
      </c>
      <c r="B173" s="135">
        <f>'Celková startovka'!B168</f>
        <v>0</v>
      </c>
      <c r="C173" s="135">
        <f>'Celková startovka'!C168</f>
        <v>0</v>
      </c>
      <c r="D173" s="81">
        <f>'Celková startovka'!G168</f>
        <v>0.80138888888888749</v>
      </c>
      <c r="E173" s="82"/>
      <c r="F173" s="82"/>
      <c r="G173" s="82"/>
    </row>
    <row r="174" spans="1:7" ht="19.5" thickBot="1" x14ac:dyDescent="0.3">
      <c r="A174" s="136">
        <f>'Celková startovka'!A169</f>
        <v>166</v>
      </c>
      <c r="B174" s="137">
        <f>'Celková startovka'!B169</f>
        <v>0</v>
      </c>
      <c r="C174" s="137">
        <f>'Celková startovka'!C169</f>
        <v>0</v>
      </c>
      <c r="D174" s="84">
        <f>'Celková startovka'!G169</f>
        <v>0.80138888888888749</v>
      </c>
      <c r="E174" s="85"/>
      <c r="F174" s="85"/>
      <c r="G174" s="85"/>
    </row>
    <row r="175" spans="1:7" ht="18.75" x14ac:dyDescent="0.25">
      <c r="A175" s="134">
        <f>'Celková startovka'!A170</f>
        <v>167</v>
      </c>
      <c r="B175" s="135">
        <f>'Celková startovka'!B170</f>
        <v>0</v>
      </c>
      <c r="C175" s="135">
        <f>'Celková startovka'!C170</f>
        <v>0</v>
      </c>
      <c r="D175" s="81">
        <f>'Celková startovka'!G170</f>
        <v>0.80624999999999858</v>
      </c>
      <c r="E175" s="82"/>
      <c r="F175" s="82"/>
      <c r="G175" s="82"/>
    </row>
    <row r="176" spans="1:7" ht="19.5" thickBot="1" x14ac:dyDescent="0.3">
      <c r="A176" s="136">
        <f>'Celková startovka'!A171</f>
        <v>168</v>
      </c>
      <c r="B176" s="137">
        <f>'Celková startovka'!B171</f>
        <v>0</v>
      </c>
      <c r="C176" s="137">
        <f>'Celková startovka'!C171</f>
        <v>0</v>
      </c>
      <c r="D176" s="84">
        <f>'Celková startovka'!G171</f>
        <v>0.80624999999999858</v>
      </c>
      <c r="E176" s="85"/>
      <c r="F176" s="85"/>
      <c r="G176" s="85"/>
    </row>
    <row r="177" spans="1:7" ht="18.75" x14ac:dyDescent="0.25">
      <c r="A177" s="134">
        <f>'Celková startovka'!A172</f>
        <v>169</v>
      </c>
      <c r="B177" s="135">
        <f>'Celková startovka'!B172</f>
        <v>0</v>
      </c>
      <c r="C177" s="135">
        <f>'Celková startovka'!C172</f>
        <v>0</v>
      </c>
      <c r="D177" s="81">
        <f>'Celková startovka'!G172</f>
        <v>0.81111111111110967</v>
      </c>
      <c r="E177" s="82"/>
      <c r="F177" s="82"/>
      <c r="G177" s="82"/>
    </row>
    <row r="178" spans="1:7" ht="19.5" thickBot="1" x14ac:dyDescent="0.3">
      <c r="A178" s="136">
        <f>'Celková startovka'!A173</f>
        <v>170</v>
      </c>
      <c r="B178" s="137">
        <f>'Celková startovka'!B173</f>
        <v>0</v>
      </c>
      <c r="C178" s="137">
        <f>'Celková startovka'!C173</f>
        <v>0</v>
      </c>
      <c r="D178" s="84">
        <f>'Celková startovka'!G173</f>
        <v>0.81111111111110967</v>
      </c>
      <c r="E178" s="85"/>
      <c r="F178" s="85"/>
      <c r="G178" s="85"/>
    </row>
    <row r="179" spans="1:7" ht="18.75" x14ac:dyDescent="0.25">
      <c r="A179" s="134">
        <f>'Celková startovka'!A174</f>
        <v>171</v>
      </c>
      <c r="B179" s="135">
        <f>'Celková startovka'!B174</f>
        <v>0</v>
      </c>
      <c r="C179" s="135">
        <f>'Celková startovka'!C174</f>
        <v>0</v>
      </c>
      <c r="D179" s="81">
        <f>'Celková startovka'!G174</f>
        <v>0.81597222222222077</v>
      </c>
      <c r="E179" s="82"/>
      <c r="F179" s="82"/>
      <c r="G179" s="82"/>
    </row>
    <row r="180" spans="1:7" ht="19.5" thickBot="1" x14ac:dyDescent="0.3">
      <c r="A180" s="136">
        <f>'Celková startovka'!A175</f>
        <v>172</v>
      </c>
      <c r="B180" s="137">
        <f>'Celková startovka'!B175</f>
        <v>0</v>
      </c>
      <c r="C180" s="137">
        <f>'Celková startovka'!C175</f>
        <v>0</v>
      </c>
      <c r="D180" s="84">
        <f>'Celková startovka'!G175</f>
        <v>0.81597222222222077</v>
      </c>
      <c r="E180" s="85"/>
      <c r="F180" s="85"/>
      <c r="G180" s="85"/>
    </row>
    <row r="181" spans="1:7" ht="18.75" x14ac:dyDescent="0.25">
      <c r="A181" s="134">
        <f>'Celková startovka'!A176</f>
        <v>173</v>
      </c>
      <c r="B181" s="135">
        <f>'Celková startovka'!B176</f>
        <v>0</v>
      </c>
      <c r="C181" s="135">
        <f>'Celková startovka'!C176</f>
        <v>0</v>
      </c>
      <c r="D181" s="81">
        <f>'Celková startovka'!G176</f>
        <v>0.82083333333333186</v>
      </c>
      <c r="E181" s="82"/>
      <c r="F181" s="82"/>
      <c r="G181" s="82"/>
    </row>
    <row r="182" spans="1:7" ht="19.5" thickBot="1" x14ac:dyDescent="0.3">
      <c r="A182" s="136">
        <f>'Celková startovka'!A177</f>
        <v>174</v>
      </c>
      <c r="B182" s="137">
        <f>'Celková startovka'!B177</f>
        <v>0</v>
      </c>
      <c r="C182" s="137">
        <f>'Celková startovka'!C177</f>
        <v>0</v>
      </c>
      <c r="D182" s="84">
        <f>'Celková startovka'!G177</f>
        <v>0.82083333333333186</v>
      </c>
      <c r="E182" s="85"/>
      <c r="F182" s="85"/>
      <c r="G182" s="85"/>
    </row>
    <row r="183" spans="1:7" ht="18.75" x14ac:dyDescent="0.25">
      <c r="A183" s="134">
        <f>'Celková startovka'!A178</f>
        <v>175</v>
      </c>
      <c r="B183" s="135">
        <f>'Celková startovka'!B178</f>
        <v>0</v>
      </c>
      <c r="C183" s="135">
        <f>'Celková startovka'!C178</f>
        <v>0</v>
      </c>
      <c r="D183" s="81">
        <f>'Celková startovka'!G178</f>
        <v>0.82569444444444295</v>
      </c>
      <c r="E183" s="82"/>
      <c r="F183" s="82"/>
      <c r="G183" s="82"/>
    </row>
    <row r="184" spans="1:7" ht="19.5" thickBot="1" x14ac:dyDescent="0.3">
      <c r="A184" s="136">
        <f>'Celková startovka'!A179</f>
        <v>176</v>
      </c>
      <c r="B184" s="137">
        <f>'Celková startovka'!B179</f>
        <v>0</v>
      </c>
      <c r="C184" s="137">
        <f>'Celková startovka'!C179</f>
        <v>0</v>
      </c>
      <c r="D184" s="84">
        <f>'Celková startovka'!G179</f>
        <v>0.82569444444444295</v>
      </c>
      <c r="E184" s="85"/>
      <c r="F184" s="85"/>
      <c r="G184" s="85"/>
    </row>
    <row r="185" spans="1:7" ht="18.75" x14ac:dyDescent="0.25">
      <c r="A185" s="134">
        <f>'Celková startovka'!A180</f>
        <v>177</v>
      </c>
      <c r="B185" s="135">
        <f>'Celková startovka'!B180</f>
        <v>0</v>
      </c>
      <c r="C185" s="135">
        <f>'Celková startovka'!C180</f>
        <v>0</v>
      </c>
      <c r="D185" s="81">
        <f>'Celková startovka'!G180</f>
        <v>0.83055555555555405</v>
      </c>
      <c r="E185" s="82"/>
      <c r="F185" s="82"/>
      <c r="G185" s="82"/>
    </row>
    <row r="186" spans="1:7" ht="19.5" thickBot="1" x14ac:dyDescent="0.3">
      <c r="A186" s="136">
        <f>'Celková startovka'!A181</f>
        <v>178</v>
      </c>
      <c r="B186" s="137">
        <f>'Celková startovka'!B181</f>
        <v>0</v>
      </c>
      <c r="C186" s="137">
        <f>'Celková startovka'!C181</f>
        <v>0</v>
      </c>
      <c r="D186" s="84">
        <f>'Celková startovka'!G181</f>
        <v>0.83055555555555405</v>
      </c>
      <c r="E186" s="85"/>
      <c r="F186" s="85"/>
      <c r="G186" s="85"/>
    </row>
    <row r="187" spans="1:7" ht="18.75" x14ac:dyDescent="0.25">
      <c r="A187" s="134">
        <f>'Celková startovka'!A182</f>
        <v>179</v>
      </c>
      <c r="B187" s="135">
        <f>'Celková startovka'!B182</f>
        <v>0</v>
      </c>
      <c r="C187" s="135">
        <f>'Celková startovka'!C182</f>
        <v>0</v>
      </c>
      <c r="D187" s="81">
        <f>'Celková startovka'!G182</f>
        <v>0.83541666666666514</v>
      </c>
      <c r="E187" s="82"/>
      <c r="F187" s="82"/>
      <c r="G187" s="82"/>
    </row>
    <row r="188" spans="1:7" ht="19.5" thickBot="1" x14ac:dyDescent="0.3">
      <c r="A188" s="136">
        <f>'Celková startovka'!A183</f>
        <v>180</v>
      </c>
      <c r="B188" s="137">
        <f>'Celková startovka'!B183</f>
        <v>0</v>
      </c>
      <c r="C188" s="137">
        <f>'Celková startovka'!C183</f>
        <v>0</v>
      </c>
      <c r="D188" s="84">
        <f>'Celková startovka'!G183</f>
        <v>0.83541666666666514</v>
      </c>
      <c r="E188" s="85"/>
      <c r="F188" s="85"/>
      <c r="G188" s="85"/>
    </row>
    <row r="189" spans="1:7" ht="18.75" x14ac:dyDescent="0.25">
      <c r="A189" s="134">
        <f>'Celková startovka'!A184</f>
        <v>181</v>
      </c>
      <c r="B189" s="135">
        <f>'Celková startovka'!B184</f>
        <v>0</v>
      </c>
      <c r="C189" s="135">
        <f>'Celková startovka'!C184</f>
        <v>0</v>
      </c>
      <c r="D189" s="81">
        <f>'Celková startovka'!G184</f>
        <v>0.84027777777777624</v>
      </c>
      <c r="E189" s="82"/>
      <c r="F189" s="82"/>
      <c r="G189" s="82"/>
    </row>
    <row r="190" spans="1:7" ht="19.5" thickBot="1" x14ac:dyDescent="0.3">
      <c r="A190" s="136">
        <f>'Celková startovka'!A185</f>
        <v>182</v>
      </c>
      <c r="B190" s="137">
        <f>'Celková startovka'!B185</f>
        <v>0</v>
      </c>
      <c r="C190" s="137">
        <f>'Celková startovka'!C185</f>
        <v>0</v>
      </c>
      <c r="D190" s="84">
        <f>'Celková startovka'!G185</f>
        <v>0.84027777777777624</v>
      </c>
      <c r="E190" s="85"/>
      <c r="F190" s="85"/>
      <c r="G190" s="85"/>
    </row>
    <row r="191" spans="1:7" ht="18.75" x14ac:dyDescent="0.25">
      <c r="A191" s="134">
        <f>'Celková startovka'!A186</f>
        <v>183</v>
      </c>
      <c r="B191" s="135">
        <f>'Celková startovka'!B186</f>
        <v>0</v>
      </c>
      <c r="C191" s="135">
        <f>'Celková startovka'!C186</f>
        <v>0</v>
      </c>
      <c r="D191" s="81">
        <f>'Celková startovka'!G186</f>
        <v>0.84513888888888733</v>
      </c>
      <c r="E191" s="82"/>
      <c r="F191" s="82"/>
      <c r="G191" s="82"/>
    </row>
    <row r="192" spans="1:7" ht="19.5" thickBot="1" x14ac:dyDescent="0.3">
      <c r="A192" s="136">
        <f>'Celková startovka'!A187</f>
        <v>184</v>
      </c>
      <c r="B192" s="137">
        <f>'Celková startovka'!B187</f>
        <v>0</v>
      </c>
      <c r="C192" s="137">
        <f>'Celková startovka'!C187</f>
        <v>0</v>
      </c>
      <c r="D192" s="84">
        <f>'Celková startovka'!G187</f>
        <v>0.84513888888888733</v>
      </c>
      <c r="E192" s="85"/>
      <c r="F192" s="85"/>
      <c r="G192" s="85"/>
    </row>
    <row r="193" spans="1:7" ht="18.75" x14ac:dyDescent="0.25">
      <c r="A193" s="134">
        <f>'Celková startovka'!A188</f>
        <v>185</v>
      </c>
      <c r="B193" s="135">
        <f>'Celková startovka'!B188</f>
        <v>0</v>
      </c>
      <c r="C193" s="135">
        <f>'Celková startovka'!C188</f>
        <v>0</v>
      </c>
      <c r="D193" s="81">
        <f>'Celková startovka'!G188</f>
        <v>0.84999999999999842</v>
      </c>
      <c r="E193" s="82"/>
      <c r="F193" s="82"/>
      <c r="G193" s="82"/>
    </row>
    <row r="194" spans="1:7" ht="19.5" thickBot="1" x14ac:dyDescent="0.3">
      <c r="A194" s="136">
        <f>'Celková startovka'!A189</f>
        <v>186</v>
      </c>
      <c r="B194" s="137">
        <f>'Celková startovka'!B189</f>
        <v>0</v>
      </c>
      <c r="C194" s="137">
        <f>'Celková startovka'!C189</f>
        <v>0</v>
      </c>
      <c r="D194" s="84">
        <f>'Celková startovka'!G189</f>
        <v>0.84999999999999842</v>
      </c>
      <c r="E194" s="85"/>
      <c r="F194" s="85"/>
      <c r="G194" s="85"/>
    </row>
    <row r="195" spans="1:7" ht="18.75" x14ac:dyDescent="0.25">
      <c r="A195" s="134">
        <f>'Celková startovka'!A190</f>
        <v>187</v>
      </c>
      <c r="B195" s="135">
        <f>'Celková startovka'!B190</f>
        <v>0</v>
      </c>
      <c r="C195" s="135">
        <f>'Celková startovka'!C190</f>
        <v>0</v>
      </c>
      <c r="D195" s="81">
        <f>'Celková startovka'!G190</f>
        <v>0.85486111111110952</v>
      </c>
      <c r="E195" s="82"/>
      <c r="F195" s="82"/>
      <c r="G195" s="82"/>
    </row>
    <row r="196" spans="1:7" ht="19.5" thickBot="1" x14ac:dyDescent="0.3">
      <c r="A196" s="136">
        <f>'Celková startovka'!A191</f>
        <v>188</v>
      </c>
      <c r="B196" s="137">
        <f>'Celková startovka'!B191</f>
        <v>0</v>
      </c>
      <c r="C196" s="137">
        <f>'Celková startovka'!C191</f>
        <v>0</v>
      </c>
      <c r="D196" s="84">
        <f>'Celková startovka'!G191</f>
        <v>0.85486111111110952</v>
      </c>
      <c r="E196" s="85"/>
      <c r="F196" s="85"/>
      <c r="G196" s="85"/>
    </row>
    <row r="197" spans="1:7" ht="18.75" x14ac:dyDescent="0.25">
      <c r="A197" s="134">
        <f>'Celková startovka'!A192</f>
        <v>189</v>
      </c>
      <c r="B197" s="135">
        <f>'Celková startovka'!B192</f>
        <v>0</v>
      </c>
      <c r="C197" s="135">
        <f>'Celková startovka'!C192</f>
        <v>0</v>
      </c>
      <c r="D197" s="81">
        <f>'Celková startovka'!G192</f>
        <v>0.85972222222222061</v>
      </c>
      <c r="E197" s="82"/>
      <c r="F197" s="82"/>
      <c r="G197" s="82"/>
    </row>
    <row r="198" spans="1:7" ht="19.5" thickBot="1" x14ac:dyDescent="0.3">
      <c r="A198" s="136">
        <f>'Celková startovka'!A193</f>
        <v>190</v>
      </c>
      <c r="B198" s="137">
        <f>'Celková startovka'!B193</f>
        <v>0</v>
      </c>
      <c r="C198" s="137">
        <f>'Celková startovka'!C193</f>
        <v>0</v>
      </c>
      <c r="D198" s="84">
        <f>'Celková startovka'!G193</f>
        <v>0.85972222222222061</v>
      </c>
      <c r="E198" s="85"/>
      <c r="F198" s="85"/>
      <c r="G198" s="85"/>
    </row>
    <row r="199" spans="1:7" ht="18.75" x14ac:dyDescent="0.25">
      <c r="A199" s="134">
        <f>'Celková startovka'!A194</f>
        <v>191</v>
      </c>
      <c r="B199" s="135">
        <f>'Celková startovka'!B194</f>
        <v>0</v>
      </c>
      <c r="C199" s="135">
        <f>'Celková startovka'!C194</f>
        <v>0</v>
      </c>
      <c r="D199" s="81">
        <f>'Celková startovka'!G194</f>
        <v>0.86458333333333171</v>
      </c>
      <c r="E199" s="82"/>
      <c r="F199" s="82"/>
      <c r="G199" s="82"/>
    </row>
    <row r="200" spans="1:7" ht="19.5" thickBot="1" x14ac:dyDescent="0.3">
      <c r="A200" s="136">
        <f>'Celková startovka'!A195</f>
        <v>192</v>
      </c>
      <c r="B200" s="137">
        <f>'Celková startovka'!B195</f>
        <v>0</v>
      </c>
      <c r="C200" s="137">
        <f>'Celková startovka'!C195</f>
        <v>0</v>
      </c>
      <c r="D200" s="84">
        <f>'Celková startovka'!G195</f>
        <v>0.86458333333333171</v>
      </c>
      <c r="E200" s="85"/>
      <c r="F200" s="85"/>
      <c r="G200" s="85"/>
    </row>
    <row r="201" spans="1:7" ht="18.75" x14ac:dyDescent="0.25">
      <c r="A201" s="134">
        <f>'Celková startovka'!A196</f>
        <v>193</v>
      </c>
      <c r="B201" s="135">
        <f>'Celková startovka'!B196</f>
        <v>0</v>
      </c>
      <c r="C201" s="135">
        <f>'Celková startovka'!C196</f>
        <v>0</v>
      </c>
      <c r="D201" s="81">
        <f>'Celková startovka'!G196</f>
        <v>0.8694444444444428</v>
      </c>
      <c r="E201" s="82"/>
      <c r="F201" s="82"/>
      <c r="G201" s="82"/>
    </row>
    <row r="202" spans="1:7" ht="19.5" thickBot="1" x14ac:dyDescent="0.3">
      <c r="A202" s="136">
        <f>'Celková startovka'!A197</f>
        <v>194</v>
      </c>
      <c r="B202" s="137">
        <f>'Celková startovka'!B197</f>
        <v>0</v>
      </c>
      <c r="C202" s="137">
        <f>'Celková startovka'!C197</f>
        <v>0</v>
      </c>
      <c r="D202" s="84">
        <f>'Celková startovka'!G197</f>
        <v>0.8694444444444428</v>
      </c>
      <c r="E202" s="85"/>
      <c r="F202" s="85"/>
      <c r="G202" s="85"/>
    </row>
    <row r="203" spans="1:7" ht="18.75" x14ac:dyDescent="0.25">
      <c r="A203" s="134">
        <f>'Celková startovka'!A198</f>
        <v>195</v>
      </c>
      <c r="B203" s="135">
        <f>'Celková startovka'!B198</f>
        <v>0</v>
      </c>
      <c r="C203" s="135">
        <f>'Celková startovka'!C198</f>
        <v>0</v>
      </c>
      <c r="D203" s="81">
        <f>'Celková startovka'!G198</f>
        <v>0.87430555555555389</v>
      </c>
      <c r="E203" s="82"/>
      <c r="F203" s="82"/>
      <c r="G203" s="82"/>
    </row>
    <row r="204" spans="1:7" ht="19.5" thickBot="1" x14ac:dyDescent="0.3">
      <c r="A204" s="136">
        <f>'Celková startovka'!A199</f>
        <v>196</v>
      </c>
      <c r="B204" s="137">
        <f>'Celková startovka'!B199</f>
        <v>0</v>
      </c>
      <c r="C204" s="137">
        <f>'Celková startovka'!C199</f>
        <v>0</v>
      </c>
      <c r="D204" s="84">
        <f>'Celková startovka'!G199</f>
        <v>0.87430555555555389</v>
      </c>
      <c r="E204" s="85"/>
      <c r="F204" s="85"/>
      <c r="G204" s="85"/>
    </row>
    <row r="205" spans="1:7" ht="18.75" x14ac:dyDescent="0.25">
      <c r="A205" s="134">
        <f>'Celková startovka'!A200</f>
        <v>197</v>
      </c>
      <c r="B205" s="135">
        <f>'Celková startovka'!B200</f>
        <v>0</v>
      </c>
      <c r="C205" s="135">
        <f>'Celková startovka'!C200</f>
        <v>0</v>
      </c>
      <c r="D205" s="81">
        <f>'Celková startovka'!G200</f>
        <v>0.87916666666666499</v>
      </c>
      <c r="E205" s="82"/>
      <c r="F205" s="82"/>
      <c r="G205" s="82"/>
    </row>
    <row r="206" spans="1:7" ht="19.5" thickBot="1" x14ac:dyDescent="0.3">
      <c r="A206" s="136">
        <f>'Celková startovka'!A201</f>
        <v>198</v>
      </c>
      <c r="B206" s="137">
        <f>'Celková startovka'!B201</f>
        <v>0</v>
      </c>
      <c r="C206" s="137">
        <f>'Celková startovka'!C201</f>
        <v>0</v>
      </c>
      <c r="D206" s="84">
        <f>'Celková startovka'!G201</f>
        <v>0.87916666666666499</v>
      </c>
      <c r="E206" s="85"/>
      <c r="F206" s="85"/>
      <c r="G206" s="85"/>
    </row>
    <row r="207" spans="1:7" ht="18.75" x14ac:dyDescent="0.25">
      <c r="A207" s="134">
        <f>'Celková startovka'!A202</f>
        <v>199</v>
      </c>
      <c r="B207" s="135">
        <f>'Celková startovka'!B202</f>
        <v>0</v>
      </c>
      <c r="C207" s="135">
        <f>'Celková startovka'!C202</f>
        <v>0</v>
      </c>
      <c r="D207" s="81">
        <f>'Celková startovka'!G202</f>
        <v>0.88402777777777608</v>
      </c>
      <c r="E207" s="82"/>
      <c r="F207" s="82"/>
      <c r="G207" s="82"/>
    </row>
    <row r="208" spans="1:7" ht="19.5" thickBot="1" x14ac:dyDescent="0.3">
      <c r="A208" s="136">
        <f>'Celková startovka'!A203</f>
        <v>200</v>
      </c>
      <c r="B208" s="137">
        <f>'Celková startovka'!B203</f>
        <v>0</v>
      </c>
      <c r="C208" s="137">
        <f>'Celková startovka'!C203</f>
        <v>0</v>
      </c>
      <c r="D208" s="84">
        <f>'Celková startovka'!G203</f>
        <v>0.88402777777777608</v>
      </c>
      <c r="E208" s="85"/>
      <c r="F208" s="85"/>
      <c r="G208" s="85"/>
    </row>
  </sheetData>
  <sheetProtection sheet="1" objects="1" scenarios="1"/>
  <mergeCells count="9">
    <mergeCell ref="A105:B105"/>
    <mergeCell ref="D105:F105"/>
    <mergeCell ref="A157:B157"/>
    <mergeCell ref="D157:F157"/>
    <mergeCell ref="D1:F1"/>
    <mergeCell ref="D53:F53"/>
    <mergeCell ref="B2:C2"/>
    <mergeCell ref="A53:C53"/>
    <mergeCell ref="A1:C1"/>
  </mergeCells>
  <phoneticPr fontId="0" type="noConversion"/>
  <printOptions horizontalCentered="1"/>
  <pageMargins left="0.19685039370078741" right="0.19685039370078741" top="0.78740157480314965" bottom="0.39370078740157483" header="0.31496062992125984" footer="0.31496062992125984"/>
  <pageSetup paperSize="9" scale="70" fitToHeight="5" orientation="portrait" r:id="rId1"/>
  <rowBreaks count="2" manualBreakCount="2">
    <brk id="52" max="6" man="1"/>
    <brk id="156"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8"/>
  <sheetViews>
    <sheetView view="pageBreakPreview" zoomScaleNormal="100" zoomScaleSheetLayoutView="100" workbookViewId="0">
      <selection sqref="A1:C208"/>
    </sheetView>
  </sheetViews>
  <sheetFormatPr defaultColWidth="9.140625" defaultRowHeight="15" x14ac:dyDescent="0.25"/>
  <cols>
    <col min="1" max="1" width="9.140625" style="77"/>
    <col min="2" max="2" width="14.85546875" style="77" customWidth="1"/>
    <col min="3" max="3" width="12" style="77" customWidth="1"/>
    <col min="4" max="4" width="12.140625" style="77" customWidth="1"/>
    <col min="5" max="5" width="18.5703125" style="77" customWidth="1"/>
    <col min="6" max="6" width="15.42578125" style="77" customWidth="1"/>
    <col min="7" max="7" width="28.5703125" style="77" customWidth="1"/>
    <col min="8" max="16384" width="9.140625" style="77"/>
  </cols>
  <sheetData>
    <row r="1" spans="1:7" ht="30.75" customHeight="1" thickBot="1" x14ac:dyDescent="0.3">
      <c r="A1" s="232" t="str">
        <f>'Prezenční listina'!F1</f>
        <v>TFA SKOČDOPOLE</v>
      </c>
      <c r="B1" s="233"/>
      <c r="C1" s="234"/>
      <c r="D1" s="229" t="s">
        <v>4</v>
      </c>
      <c r="E1" s="229"/>
      <c r="F1" s="229"/>
      <c r="G1" s="76" t="s">
        <v>30</v>
      </c>
    </row>
    <row r="2" spans="1:7" ht="30.75" thickBot="1" x14ac:dyDescent="0.3">
      <c r="A2" s="78" t="s">
        <v>1</v>
      </c>
      <c r="B2" s="230" t="s">
        <v>0</v>
      </c>
      <c r="C2" s="231"/>
      <c r="D2" s="79" t="s">
        <v>10</v>
      </c>
      <c r="E2" s="79" t="s">
        <v>11</v>
      </c>
      <c r="F2" s="79" t="s">
        <v>13</v>
      </c>
      <c r="G2" s="79" t="s">
        <v>12</v>
      </c>
    </row>
    <row r="3" spans="1:7" ht="21" customHeight="1" x14ac:dyDescent="0.25">
      <c r="A3" s="80">
        <f>'Celková startovka'!A4</f>
        <v>1</v>
      </c>
      <c r="B3" s="143">
        <f>'Celková startovka'!B4</f>
        <v>0</v>
      </c>
      <c r="C3" s="144">
        <f>'Celková startovka'!C4</f>
        <v>0</v>
      </c>
      <c r="D3" s="81">
        <f>'Celková startovka'!I4</f>
        <v>0.40972222222222215</v>
      </c>
      <c r="E3" s="82"/>
      <c r="F3" s="82"/>
      <c r="G3" s="82"/>
    </row>
    <row r="4" spans="1:7" ht="21" customHeight="1" thickBot="1" x14ac:dyDescent="0.3">
      <c r="A4" s="83">
        <f>'Celková startovka'!A5</f>
        <v>2</v>
      </c>
      <c r="B4" s="145" t="str">
        <f>'Celková startovka'!B5</f>
        <v>Drozdík</v>
      </c>
      <c r="C4" s="146" t="str">
        <f>'Celková startovka'!C5</f>
        <v>Lukáš</v>
      </c>
      <c r="D4" s="84">
        <f>'Celková startovka'!I5</f>
        <v>0.40972222222222215</v>
      </c>
      <c r="E4" s="85"/>
      <c r="F4" s="85"/>
      <c r="G4" s="85"/>
    </row>
    <row r="5" spans="1:7" ht="21" customHeight="1" x14ac:dyDescent="0.25">
      <c r="A5" s="80">
        <f>'Celková startovka'!A6</f>
        <v>3</v>
      </c>
      <c r="B5" s="143">
        <f>'Celková startovka'!B6</f>
        <v>0</v>
      </c>
      <c r="C5" s="144">
        <f>'Celková startovka'!C6</f>
        <v>0</v>
      </c>
      <c r="D5" s="81">
        <f>'Celková startovka'!I6</f>
        <v>0.41458333333333325</v>
      </c>
      <c r="E5" s="82"/>
      <c r="F5" s="82"/>
      <c r="G5" s="82"/>
    </row>
    <row r="6" spans="1:7" ht="21" customHeight="1" thickBot="1" x14ac:dyDescent="0.3">
      <c r="A6" s="83">
        <f>'Celková startovka'!A7</f>
        <v>4</v>
      </c>
      <c r="B6" s="145">
        <f>'Celková startovka'!B7</f>
        <v>0</v>
      </c>
      <c r="C6" s="146">
        <f>'Celková startovka'!C7</f>
        <v>0</v>
      </c>
      <c r="D6" s="84">
        <f>'Celková startovka'!I7</f>
        <v>0.41458333333333325</v>
      </c>
      <c r="E6" s="85"/>
      <c r="F6" s="85"/>
      <c r="G6" s="85"/>
    </row>
    <row r="7" spans="1:7" ht="21" customHeight="1" x14ac:dyDescent="0.25">
      <c r="A7" s="80">
        <f>'Celková startovka'!A8</f>
        <v>5</v>
      </c>
      <c r="B7" s="143">
        <f>'Celková startovka'!B8</f>
        <v>0</v>
      </c>
      <c r="C7" s="144">
        <f>'Celková startovka'!C8</f>
        <v>0</v>
      </c>
      <c r="D7" s="81">
        <f>'Celková startovka'!I8</f>
        <v>0.41944444444444434</v>
      </c>
      <c r="E7" s="82"/>
      <c r="F7" s="82"/>
      <c r="G7" s="82"/>
    </row>
    <row r="8" spans="1:7" ht="21" customHeight="1" thickBot="1" x14ac:dyDescent="0.3">
      <c r="A8" s="83">
        <f>'Celková startovka'!A9</f>
        <v>6</v>
      </c>
      <c r="B8" s="145">
        <f>'Celková startovka'!B9</f>
        <v>0</v>
      </c>
      <c r="C8" s="146">
        <f>'Celková startovka'!C9</f>
        <v>0</v>
      </c>
      <c r="D8" s="84">
        <f>'Celková startovka'!I9</f>
        <v>0.41944444444444434</v>
      </c>
      <c r="E8" s="85"/>
      <c r="F8" s="85"/>
      <c r="G8" s="85"/>
    </row>
    <row r="9" spans="1:7" ht="21" customHeight="1" x14ac:dyDescent="0.25">
      <c r="A9" s="80">
        <f>'Celková startovka'!A10</f>
        <v>7</v>
      </c>
      <c r="B9" s="143">
        <f>'Celková startovka'!B10</f>
        <v>0</v>
      </c>
      <c r="C9" s="144">
        <f>'Celková startovka'!C10</f>
        <v>0</v>
      </c>
      <c r="D9" s="81">
        <f>'Celková startovka'!I10</f>
        <v>0.42430555555555544</v>
      </c>
      <c r="E9" s="82"/>
      <c r="F9" s="82"/>
      <c r="G9" s="82"/>
    </row>
    <row r="10" spans="1:7" ht="21" customHeight="1" thickBot="1" x14ac:dyDescent="0.3">
      <c r="A10" s="83">
        <f>'Celková startovka'!A11</f>
        <v>8</v>
      </c>
      <c r="B10" s="145">
        <f>'Celková startovka'!B11</f>
        <v>0</v>
      </c>
      <c r="C10" s="146">
        <f>'Celková startovka'!C11</f>
        <v>0</v>
      </c>
      <c r="D10" s="84">
        <f>'Celková startovka'!I11</f>
        <v>0.42430555555555544</v>
      </c>
      <c r="E10" s="85"/>
      <c r="F10" s="85"/>
      <c r="G10" s="85"/>
    </row>
    <row r="11" spans="1:7" ht="21" customHeight="1" x14ac:dyDescent="0.25">
      <c r="A11" s="80">
        <f>'Celková startovka'!A12</f>
        <v>9</v>
      </c>
      <c r="B11" s="143">
        <f>'Celková startovka'!B12</f>
        <v>0</v>
      </c>
      <c r="C11" s="144">
        <f>'Celková startovka'!C12</f>
        <v>0</v>
      </c>
      <c r="D11" s="81">
        <f>'Celková startovka'!I12</f>
        <v>0.42916666666666653</v>
      </c>
      <c r="E11" s="82"/>
      <c r="F11" s="82"/>
      <c r="G11" s="82"/>
    </row>
    <row r="12" spans="1:7" ht="21" customHeight="1" thickBot="1" x14ac:dyDescent="0.3">
      <c r="A12" s="83">
        <f>'Celková startovka'!A13</f>
        <v>10</v>
      </c>
      <c r="B12" s="145">
        <f>'Celková startovka'!B13</f>
        <v>0</v>
      </c>
      <c r="C12" s="146">
        <f>'Celková startovka'!C13</f>
        <v>0</v>
      </c>
      <c r="D12" s="84">
        <f>'Celková startovka'!I13</f>
        <v>0.42916666666666653</v>
      </c>
      <c r="E12" s="85"/>
      <c r="F12" s="85"/>
      <c r="G12" s="85"/>
    </row>
    <row r="13" spans="1:7" ht="21" customHeight="1" x14ac:dyDescent="0.25">
      <c r="A13" s="80">
        <f>'Celková startovka'!A14</f>
        <v>11</v>
      </c>
      <c r="B13" s="143">
        <f>'Celková startovka'!B14</f>
        <v>0</v>
      </c>
      <c r="C13" s="144">
        <f>'Celková startovka'!C14</f>
        <v>0</v>
      </c>
      <c r="D13" s="81">
        <f>'Celková startovka'!I14</f>
        <v>0.43402777777777762</v>
      </c>
      <c r="E13" s="82"/>
      <c r="F13" s="82"/>
      <c r="G13" s="82"/>
    </row>
    <row r="14" spans="1:7" ht="21" customHeight="1" thickBot="1" x14ac:dyDescent="0.3">
      <c r="A14" s="83">
        <f>'Celková startovka'!A15</f>
        <v>12</v>
      </c>
      <c r="B14" s="145">
        <f>'Celková startovka'!B15</f>
        <v>0</v>
      </c>
      <c r="C14" s="146">
        <f>'Celková startovka'!C15</f>
        <v>0</v>
      </c>
      <c r="D14" s="84">
        <f>'Celková startovka'!I15</f>
        <v>0.43402777777777762</v>
      </c>
      <c r="E14" s="85"/>
      <c r="F14" s="85"/>
      <c r="G14" s="85"/>
    </row>
    <row r="15" spans="1:7" ht="21" customHeight="1" x14ac:dyDescent="0.25">
      <c r="A15" s="80">
        <f>'Celková startovka'!A16</f>
        <v>13</v>
      </c>
      <c r="B15" s="143">
        <f>'Celková startovka'!B16</f>
        <v>0</v>
      </c>
      <c r="C15" s="144">
        <f>'Celková startovka'!C16</f>
        <v>0</v>
      </c>
      <c r="D15" s="81">
        <f>'Celková startovka'!I16</f>
        <v>0.43888888888888872</v>
      </c>
      <c r="E15" s="82"/>
      <c r="F15" s="82"/>
      <c r="G15" s="82"/>
    </row>
    <row r="16" spans="1:7" ht="21" customHeight="1" thickBot="1" x14ac:dyDescent="0.3">
      <c r="A16" s="83">
        <f>'Celková startovka'!A17</f>
        <v>14</v>
      </c>
      <c r="B16" s="145">
        <f>'Celková startovka'!B17</f>
        <v>0</v>
      </c>
      <c r="C16" s="146">
        <f>'Celková startovka'!C17</f>
        <v>0</v>
      </c>
      <c r="D16" s="84">
        <f>'Celková startovka'!I17</f>
        <v>0.43888888888888872</v>
      </c>
      <c r="E16" s="85"/>
      <c r="F16" s="85"/>
      <c r="G16" s="85"/>
    </row>
    <row r="17" spans="1:7" ht="21" customHeight="1" x14ac:dyDescent="0.25">
      <c r="A17" s="80">
        <f>'Celková startovka'!A18</f>
        <v>15</v>
      </c>
      <c r="B17" s="143">
        <f>'Celková startovka'!B18</f>
        <v>0</v>
      </c>
      <c r="C17" s="144">
        <f>'Celková startovka'!C18</f>
        <v>0</v>
      </c>
      <c r="D17" s="81">
        <f>'Celková startovka'!I18</f>
        <v>0.44374999999999981</v>
      </c>
      <c r="E17" s="82"/>
      <c r="F17" s="82"/>
      <c r="G17" s="82"/>
    </row>
    <row r="18" spans="1:7" ht="21" customHeight="1" thickBot="1" x14ac:dyDescent="0.3">
      <c r="A18" s="83">
        <f>'Celková startovka'!A19</f>
        <v>16</v>
      </c>
      <c r="B18" s="145">
        <f>'Celková startovka'!B19</f>
        <v>0</v>
      </c>
      <c r="C18" s="146">
        <f>'Celková startovka'!C19</f>
        <v>0</v>
      </c>
      <c r="D18" s="84">
        <f>'Celková startovka'!I19</f>
        <v>0.44374999999999981</v>
      </c>
      <c r="E18" s="85"/>
      <c r="F18" s="85"/>
      <c r="G18" s="85"/>
    </row>
    <row r="19" spans="1:7" ht="21" customHeight="1" x14ac:dyDescent="0.25">
      <c r="A19" s="80">
        <f>'Celková startovka'!A20</f>
        <v>17</v>
      </c>
      <c r="B19" s="143">
        <f>'Celková startovka'!B20</f>
        <v>0</v>
      </c>
      <c r="C19" s="144">
        <f>'Celková startovka'!C20</f>
        <v>0</v>
      </c>
      <c r="D19" s="81">
        <f>'Celková startovka'!I20</f>
        <v>0.44861111111111091</v>
      </c>
      <c r="E19" s="82"/>
      <c r="F19" s="82"/>
      <c r="G19" s="82"/>
    </row>
    <row r="20" spans="1:7" ht="21" customHeight="1" thickBot="1" x14ac:dyDescent="0.3">
      <c r="A20" s="83">
        <f>'Celková startovka'!A21</f>
        <v>18</v>
      </c>
      <c r="B20" s="145">
        <f>'Celková startovka'!B21</f>
        <v>0</v>
      </c>
      <c r="C20" s="146">
        <f>'Celková startovka'!C21</f>
        <v>0</v>
      </c>
      <c r="D20" s="84">
        <f>'Celková startovka'!I21</f>
        <v>0.44861111111111091</v>
      </c>
      <c r="E20" s="85"/>
      <c r="F20" s="85"/>
      <c r="G20" s="85"/>
    </row>
    <row r="21" spans="1:7" ht="21" customHeight="1" x14ac:dyDescent="0.25">
      <c r="A21" s="80">
        <f>'Celková startovka'!A22</f>
        <v>19</v>
      </c>
      <c r="B21" s="143">
        <f>'Celková startovka'!B22</f>
        <v>0</v>
      </c>
      <c r="C21" s="144">
        <f>'Celková startovka'!C22</f>
        <v>0</v>
      </c>
      <c r="D21" s="81">
        <f>'Celková startovka'!I22</f>
        <v>0.453472222222222</v>
      </c>
      <c r="E21" s="82"/>
      <c r="F21" s="82"/>
      <c r="G21" s="82"/>
    </row>
    <row r="22" spans="1:7" ht="21" customHeight="1" thickBot="1" x14ac:dyDescent="0.3">
      <c r="A22" s="83">
        <f>'Celková startovka'!A23</f>
        <v>20</v>
      </c>
      <c r="B22" s="145">
        <f>'Celková startovka'!B23</f>
        <v>0</v>
      </c>
      <c r="C22" s="146">
        <f>'Celková startovka'!C23</f>
        <v>0</v>
      </c>
      <c r="D22" s="84">
        <f>'Celková startovka'!I23</f>
        <v>0.453472222222222</v>
      </c>
      <c r="E22" s="85"/>
      <c r="F22" s="85"/>
      <c r="G22" s="85"/>
    </row>
    <row r="23" spans="1:7" ht="21" customHeight="1" x14ac:dyDescent="0.25">
      <c r="A23" s="80">
        <f>'Celková startovka'!A24</f>
        <v>21</v>
      </c>
      <c r="B23" s="143">
        <f>'Celková startovka'!B24</f>
        <v>0</v>
      </c>
      <c r="C23" s="144">
        <f>'Celková startovka'!C24</f>
        <v>0</v>
      </c>
      <c r="D23" s="81">
        <f>'Celková startovka'!I24</f>
        <v>0.45833333333333309</v>
      </c>
      <c r="E23" s="82"/>
      <c r="F23" s="82"/>
      <c r="G23" s="82"/>
    </row>
    <row r="24" spans="1:7" ht="21" customHeight="1" thickBot="1" x14ac:dyDescent="0.3">
      <c r="A24" s="83">
        <f>'Celková startovka'!A25</f>
        <v>22</v>
      </c>
      <c r="B24" s="145">
        <f>'Celková startovka'!B25</f>
        <v>0</v>
      </c>
      <c r="C24" s="146">
        <f>'Celková startovka'!C25</f>
        <v>0</v>
      </c>
      <c r="D24" s="84">
        <f>'Celková startovka'!I25</f>
        <v>0.45833333333333309</v>
      </c>
      <c r="E24" s="85"/>
      <c r="F24" s="85"/>
      <c r="G24" s="85"/>
    </row>
    <row r="25" spans="1:7" ht="21" customHeight="1" x14ac:dyDescent="0.25">
      <c r="A25" s="80">
        <f>'Celková startovka'!A26</f>
        <v>23</v>
      </c>
      <c r="B25" s="143">
        <f>'Celková startovka'!B26</f>
        <v>0</v>
      </c>
      <c r="C25" s="144">
        <f>'Celková startovka'!C26</f>
        <v>0</v>
      </c>
      <c r="D25" s="81">
        <f>'Celková startovka'!I26</f>
        <v>0.46319444444444419</v>
      </c>
      <c r="E25" s="82"/>
      <c r="F25" s="82"/>
      <c r="G25" s="82"/>
    </row>
    <row r="26" spans="1:7" ht="21" customHeight="1" thickBot="1" x14ac:dyDescent="0.3">
      <c r="A26" s="83">
        <f>'Celková startovka'!A27</f>
        <v>24</v>
      </c>
      <c r="B26" s="145">
        <f>'Celková startovka'!B27</f>
        <v>0</v>
      </c>
      <c r="C26" s="146">
        <f>'Celková startovka'!C27</f>
        <v>0</v>
      </c>
      <c r="D26" s="84">
        <f>'Celková startovka'!I27</f>
        <v>0.46319444444444419</v>
      </c>
      <c r="E26" s="85"/>
      <c r="F26" s="85"/>
      <c r="G26" s="85"/>
    </row>
    <row r="27" spans="1:7" ht="21" customHeight="1" x14ac:dyDescent="0.25">
      <c r="A27" s="80">
        <f>'Celková startovka'!A28</f>
        <v>25</v>
      </c>
      <c r="B27" s="143">
        <f>'Celková startovka'!B28</f>
        <v>0</v>
      </c>
      <c r="C27" s="144">
        <f>'Celková startovka'!C28</f>
        <v>0</v>
      </c>
      <c r="D27" s="81">
        <f>'Celková startovka'!I28</f>
        <v>0.46805555555555528</v>
      </c>
      <c r="E27" s="82"/>
      <c r="F27" s="82"/>
      <c r="G27" s="82"/>
    </row>
    <row r="28" spans="1:7" ht="21" customHeight="1" thickBot="1" x14ac:dyDescent="0.3">
      <c r="A28" s="83">
        <f>'Celková startovka'!A29</f>
        <v>26</v>
      </c>
      <c r="B28" s="145">
        <f>'Celková startovka'!B29</f>
        <v>0</v>
      </c>
      <c r="C28" s="146">
        <f>'Celková startovka'!C29</f>
        <v>0</v>
      </c>
      <c r="D28" s="84">
        <f>'Celková startovka'!I29</f>
        <v>0.46805555555555528</v>
      </c>
      <c r="E28" s="85"/>
      <c r="F28" s="85"/>
      <c r="G28" s="85"/>
    </row>
    <row r="29" spans="1:7" ht="21" customHeight="1" x14ac:dyDescent="0.25">
      <c r="A29" s="80">
        <f>'Celková startovka'!A30</f>
        <v>27</v>
      </c>
      <c r="B29" s="143">
        <f>'Celková startovka'!B30</f>
        <v>0</v>
      </c>
      <c r="C29" s="144">
        <f>'Celková startovka'!C30</f>
        <v>0</v>
      </c>
      <c r="D29" s="81">
        <f>'Celková startovka'!I30</f>
        <v>0.47291666666666637</v>
      </c>
      <c r="E29" s="82"/>
      <c r="F29" s="82"/>
      <c r="G29" s="82"/>
    </row>
    <row r="30" spans="1:7" ht="21" customHeight="1" thickBot="1" x14ac:dyDescent="0.3">
      <c r="A30" s="83">
        <f>'Celková startovka'!A31</f>
        <v>28</v>
      </c>
      <c r="B30" s="145">
        <f>'Celková startovka'!B31</f>
        <v>0</v>
      </c>
      <c r="C30" s="146">
        <f>'Celková startovka'!C31</f>
        <v>0</v>
      </c>
      <c r="D30" s="84">
        <f>'Celková startovka'!I31</f>
        <v>0.47291666666666637</v>
      </c>
      <c r="E30" s="85"/>
      <c r="F30" s="85"/>
      <c r="G30" s="85"/>
    </row>
    <row r="31" spans="1:7" ht="21" customHeight="1" x14ac:dyDescent="0.25">
      <c r="A31" s="80">
        <f>'Celková startovka'!A32</f>
        <v>29</v>
      </c>
      <c r="B31" s="143">
        <f>'Celková startovka'!B32</f>
        <v>0</v>
      </c>
      <c r="C31" s="144">
        <f>'Celková startovka'!C32</f>
        <v>0</v>
      </c>
      <c r="D31" s="81">
        <f>'Celková startovka'!I32</f>
        <v>0.47777777777777747</v>
      </c>
      <c r="E31" s="82"/>
      <c r="F31" s="82"/>
      <c r="G31" s="82"/>
    </row>
    <row r="32" spans="1:7" ht="21" customHeight="1" thickBot="1" x14ac:dyDescent="0.3">
      <c r="A32" s="83">
        <f>'Celková startovka'!A33</f>
        <v>30</v>
      </c>
      <c r="B32" s="145">
        <f>'Celková startovka'!B33</f>
        <v>0</v>
      </c>
      <c r="C32" s="146">
        <f>'Celková startovka'!C33</f>
        <v>0</v>
      </c>
      <c r="D32" s="84">
        <f>'Celková startovka'!I33</f>
        <v>0.47777777777777747</v>
      </c>
      <c r="E32" s="85"/>
      <c r="F32" s="85"/>
      <c r="G32" s="85"/>
    </row>
    <row r="33" spans="1:7" ht="21" customHeight="1" x14ac:dyDescent="0.25">
      <c r="A33" s="80">
        <f>'Celková startovka'!A34</f>
        <v>31</v>
      </c>
      <c r="B33" s="143">
        <f>'Celková startovka'!B34</f>
        <v>0</v>
      </c>
      <c r="C33" s="144">
        <f>'Celková startovka'!C34</f>
        <v>0</v>
      </c>
      <c r="D33" s="81">
        <f>'Celková startovka'!I34</f>
        <v>0.48263888888888856</v>
      </c>
      <c r="E33" s="82"/>
      <c r="F33" s="82"/>
      <c r="G33" s="82"/>
    </row>
    <row r="34" spans="1:7" ht="21" customHeight="1" thickBot="1" x14ac:dyDescent="0.3">
      <c r="A34" s="83">
        <f>'Celková startovka'!A35</f>
        <v>32</v>
      </c>
      <c r="B34" s="145">
        <f>'Celková startovka'!B35</f>
        <v>0</v>
      </c>
      <c r="C34" s="146">
        <f>'Celková startovka'!C35</f>
        <v>0</v>
      </c>
      <c r="D34" s="84">
        <f>'Celková startovka'!I35</f>
        <v>0.48263888888888856</v>
      </c>
      <c r="E34" s="85"/>
      <c r="F34" s="85"/>
      <c r="G34" s="85"/>
    </row>
    <row r="35" spans="1:7" ht="21" customHeight="1" x14ac:dyDescent="0.25">
      <c r="A35" s="80">
        <f>'Celková startovka'!A36</f>
        <v>33</v>
      </c>
      <c r="B35" s="143">
        <f>'Celková startovka'!B36</f>
        <v>0</v>
      </c>
      <c r="C35" s="144">
        <f>'Celková startovka'!C36</f>
        <v>0</v>
      </c>
      <c r="D35" s="81">
        <f>'Celková startovka'!I36</f>
        <v>0.48749999999999966</v>
      </c>
      <c r="E35" s="82"/>
      <c r="F35" s="82"/>
      <c r="G35" s="82"/>
    </row>
    <row r="36" spans="1:7" ht="21" customHeight="1" thickBot="1" x14ac:dyDescent="0.3">
      <c r="A36" s="83">
        <f>'Celková startovka'!A37</f>
        <v>34</v>
      </c>
      <c r="B36" s="145">
        <f>'Celková startovka'!B37</f>
        <v>0</v>
      </c>
      <c r="C36" s="146">
        <f>'Celková startovka'!C37</f>
        <v>0</v>
      </c>
      <c r="D36" s="84">
        <f>'Celková startovka'!I37</f>
        <v>0.48749999999999966</v>
      </c>
      <c r="E36" s="85"/>
      <c r="F36" s="85"/>
      <c r="G36" s="85"/>
    </row>
    <row r="37" spans="1:7" ht="21" customHeight="1" x14ac:dyDescent="0.25">
      <c r="A37" s="80">
        <f>'Celková startovka'!A38</f>
        <v>35</v>
      </c>
      <c r="B37" s="143">
        <f>'Celková startovka'!B38</f>
        <v>0</v>
      </c>
      <c r="C37" s="144">
        <f>'Celková startovka'!C38</f>
        <v>0</v>
      </c>
      <c r="D37" s="81">
        <f>'Celková startovka'!I38</f>
        <v>0.49236111111111075</v>
      </c>
      <c r="E37" s="82"/>
      <c r="F37" s="82"/>
      <c r="G37" s="82"/>
    </row>
    <row r="38" spans="1:7" ht="21" customHeight="1" thickBot="1" x14ac:dyDescent="0.3">
      <c r="A38" s="83">
        <f>'Celková startovka'!A39</f>
        <v>36</v>
      </c>
      <c r="B38" s="145">
        <f>'Celková startovka'!B39</f>
        <v>0</v>
      </c>
      <c r="C38" s="146">
        <f>'Celková startovka'!C39</f>
        <v>0</v>
      </c>
      <c r="D38" s="84">
        <f>'Celková startovka'!I39</f>
        <v>0.49236111111111075</v>
      </c>
      <c r="E38" s="85"/>
      <c r="F38" s="85"/>
      <c r="G38" s="85"/>
    </row>
    <row r="39" spans="1:7" ht="21" customHeight="1" x14ac:dyDescent="0.25">
      <c r="A39" s="80">
        <f>'Celková startovka'!A40</f>
        <v>37</v>
      </c>
      <c r="B39" s="143">
        <f>'Celková startovka'!B40</f>
        <v>0</v>
      </c>
      <c r="C39" s="144">
        <f>'Celková startovka'!C40</f>
        <v>0</v>
      </c>
      <c r="D39" s="81">
        <f>'Celková startovka'!I40</f>
        <v>0.49722222222222184</v>
      </c>
      <c r="E39" s="82"/>
      <c r="F39" s="82"/>
      <c r="G39" s="82"/>
    </row>
    <row r="40" spans="1:7" ht="21" customHeight="1" thickBot="1" x14ac:dyDescent="0.3">
      <c r="A40" s="83">
        <f>'Celková startovka'!A41</f>
        <v>38</v>
      </c>
      <c r="B40" s="145">
        <f>'Celková startovka'!B41</f>
        <v>0</v>
      </c>
      <c r="C40" s="146">
        <f>'Celková startovka'!C41</f>
        <v>0</v>
      </c>
      <c r="D40" s="84">
        <f>'Celková startovka'!I41</f>
        <v>0.49722222222222184</v>
      </c>
      <c r="E40" s="85"/>
      <c r="F40" s="85"/>
      <c r="G40" s="85"/>
    </row>
    <row r="41" spans="1:7" ht="21" customHeight="1" x14ac:dyDescent="0.25">
      <c r="A41" s="80">
        <f>'Celková startovka'!A42</f>
        <v>39</v>
      </c>
      <c r="B41" s="143">
        <f>'Celková startovka'!B42</f>
        <v>0</v>
      </c>
      <c r="C41" s="144">
        <f>'Celková startovka'!C42</f>
        <v>0</v>
      </c>
      <c r="D41" s="81">
        <f>'Celková startovka'!I42</f>
        <v>0.50208333333333299</v>
      </c>
      <c r="E41" s="82"/>
      <c r="F41" s="82"/>
      <c r="G41" s="82"/>
    </row>
    <row r="42" spans="1:7" ht="21" customHeight="1" thickBot="1" x14ac:dyDescent="0.3">
      <c r="A42" s="83">
        <f>'Celková startovka'!A43</f>
        <v>40</v>
      </c>
      <c r="B42" s="145">
        <f>'Celková startovka'!B43</f>
        <v>0</v>
      </c>
      <c r="C42" s="146">
        <f>'Celková startovka'!C43</f>
        <v>0</v>
      </c>
      <c r="D42" s="84">
        <f>'Celková startovka'!I43</f>
        <v>0.50208333333333299</v>
      </c>
      <c r="E42" s="85"/>
      <c r="F42" s="85"/>
      <c r="G42" s="85"/>
    </row>
    <row r="43" spans="1:7" ht="21" customHeight="1" x14ac:dyDescent="0.25">
      <c r="A43" s="80">
        <f>'Celková startovka'!A44</f>
        <v>41</v>
      </c>
      <c r="B43" s="143">
        <f>'Celková startovka'!B44</f>
        <v>0</v>
      </c>
      <c r="C43" s="144">
        <f>'Celková startovka'!C44</f>
        <v>0</v>
      </c>
      <c r="D43" s="81">
        <f>'Celková startovka'!I44</f>
        <v>0.50694444444444409</v>
      </c>
      <c r="E43" s="82"/>
      <c r="F43" s="82"/>
      <c r="G43" s="82"/>
    </row>
    <row r="44" spans="1:7" ht="21" customHeight="1" thickBot="1" x14ac:dyDescent="0.3">
      <c r="A44" s="83">
        <f>'Celková startovka'!A45</f>
        <v>42</v>
      </c>
      <c r="B44" s="145">
        <f>'Celková startovka'!B45</f>
        <v>0</v>
      </c>
      <c r="C44" s="146">
        <f>'Celková startovka'!C45</f>
        <v>0</v>
      </c>
      <c r="D44" s="84">
        <f>'Celková startovka'!I45</f>
        <v>0.50694444444444409</v>
      </c>
      <c r="E44" s="85"/>
      <c r="F44" s="85"/>
      <c r="G44" s="85"/>
    </row>
    <row r="45" spans="1:7" ht="21" customHeight="1" x14ac:dyDescent="0.25">
      <c r="A45" s="80">
        <f>'Celková startovka'!A46</f>
        <v>43</v>
      </c>
      <c r="B45" s="143">
        <f>'Celková startovka'!B46</f>
        <v>0</v>
      </c>
      <c r="C45" s="144">
        <f>'Celková startovka'!C46</f>
        <v>0</v>
      </c>
      <c r="D45" s="81">
        <f>'Celková startovka'!I46</f>
        <v>0.51180555555555518</v>
      </c>
      <c r="E45" s="82"/>
      <c r="F45" s="82"/>
      <c r="G45" s="82"/>
    </row>
    <row r="46" spans="1:7" ht="21" customHeight="1" thickBot="1" x14ac:dyDescent="0.3">
      <c r="A46" s="83">
        <f>'Celková startovka'!A47</f>
        <v>44</v>
      </c>
      <c r="B46" s="145">
        <f>'Celková startovka'!B47</f>
        <v>0</v>
      </c>
      <c r="C46" s="146">
        <f>'Celková startovka'!C47</f>
        <v>0</v>
      </c>
      <c r="D46" s="84">
        <f>'Celková startovka'!I47</f>
        <v>0.51180555555555518</v>
      </c>
      <c r="E46" s="85"/>
      <c r="F46" s="85"/>
      <c r="G46" s="85"/>
    </row>
    <row r="47" spans="1:7" ht="21" customHeight="1" x14ac:dyDescent="0.25">
      <c r="A47" s="80">
        <f>'Celková startovka'!A48</f>
        <v>45</v>
      </c>
      <c r="B47" s="143">
        <f>'Celková startovka'!B48</f>
        <v>0</v>
      </c>
      <c r="C47" s="144">
        <f>'Celková startovka'!C48</f>
        <v>0</v>
      </c>
      <c r="D47" s="81">
        <f>'Celková startovka'!I48</f>
        <v>0.51666666666666627</v>
      </c>
      <c r="E47" s="82"/>
      <c r="F47" s="82"/>
      <c r="G47" s="82"/>
    </row>
    <row r="48" spans="1:7" ht="21" customHeight="1" thickBot="1" x14ac:dyDescent="0.3">
      <c r="A48" s="83">
        <f>'Celková startovka'!A49</f>
        <v>46</v>
      </c>
      <c r="B48" s="145">
        <f>'Celková startovka'!B49</f>
        <v>0</v>
      </c>
      <c r="C48" s="146">
        <f>'Celková startovka'!C49</f>
        <v>0</v>
      </c>
      <c r="D48" s="84">
        <f>'Celková startovka'!I49</f>
        <v>0.51666666666666627</v>
      </c>
      <c r="E48" s="85"/>
      <c r="F48" s="85"/>
      <c r="G48" s="85"/>
    </row>
    <row r="49" spans="1:7" ht="21" customHeight="1" x14ac:dyDescent="0.25">
      <c r="A49" s="80">
        <f>'Celková startovka'!A50</f>
        <v>47</v>
      </c>
      <c r="B49" s="143">
        <f>'Celková startovka'!B50</f>
        <v>0</v>
      </c>
      <c r="C49" s="144">
        <f>'Celková startovka'!C50</f>
        <v>0</v>
      </c>
      <c r="D49" s="81">
        <f>'Celková startovka'!I50</f>
        <v>0.52152777777777737</v>
      </c>
      <c r="E49" s="82"/>
      <c r="F49" s="82"/>
      <c r="G49" s="82"/>
    </row>
    <row r="50" spans="1:7" ht="21" customHeight="1" thickBot="1" x14ac:dyDescent="0.3">
      <c r="A50" s="83">
        <f>'Celková startovka'!A51</f>
        <v>48</v>
      </c>
      <c r="B50" s="145">
        <f>'Celková startovka'!B51</f>
        <v>0</v>
      </c>
      <c r="C50" s="146">
        <f>'Celková startovka'!C51</f>
        <v>0</v>
      </c>
      <c r="D50" s="84">
        <f>'Celková startovka'!I51</f>
        <v>0.52152777777777737</v>
      </c>
      <c r="E50" s="85"/>
      <c r="F50" s="85"/>
      <c r="G50" s="85"/>
    </row>
    <row r="51" spans="1:7" ht="21" customHeight="1" x14ac:dyDescent="0.25">
      <c r="A51" s="80">
        <f>'Celková startovka'!A52</f>
        <v>49</v>
      </c>
      <c r="B51" s="143">
        <f>'Celková startovka'!B52</f>
        <v>0</v>
      </c>
      <c r="C51" s="144">
        <f>'Celková startovka'!C52</f>
        <v>0</v>
      </c>
      <c r="D51" s="81">
        <f>'Celková startovka'!I52</f>
        <v>0.52638888888888846</v>
      </c>
      <c r="E51" s="82"/>
      <c r="F51" s="82"/>
      <c r="G51" s="82"/>
    </row>
    <row r="52" spans="1:7" ht="21" customHeight="1" thickBot="1" x14ac:dyDescent="0.3">
      <c r="A52" s="83">
        <f>'Celková startovka'!A53</f>
        <v>50</v>
      </c>
      <c r="B52" s="145">
        <f>'Celková startovka'!B53</f>
        <v>0</v>
      </c>
      <c r="C52" s="146">
        <f>'Celková startovka'!C53</f>
        <v>0</v>
      </c>
      <c r="D52" s="84">
        <f>'Celková startovka'!I53</f>
        <v>0.52638888888888846</v>
      </c>
      <c r="E52" s="85"/>
      <c r="F52" s="85"/>
      <c r="G52" s="85"/>
    </row>
    <row r="53" spans="1:7" ht="29.25" customHeight="1" thickBot="1" x14ac:dyDescent="0.3">
      <c r="A53" s="232" t="str">
        <f>A1</f>
        <v>TFA SKOČDOPOLE</v>
      </c>
      <c r="B53" s="233"/>
      <c r="C53" s="234"/>
      <c r="D53" s="229" t="s">
        <v>4</v>
      </c>
      <c r="E53" s="229"/>
      <c r="F53" s="229"/>
      <c r="G53" s="76" t="s">
        <v>31</v>
      </c>
    </row>
    <row r="54" spans="1:7" ht="29.25" customHeight="1" thickBot="1" x14ac:dyDescent="0.3">
      <c r="A54" s="78" t="s">
        <v>1</v>
      </c>
      <c r="B54" s="99" t="s">
        <v>0</v>
      </c>
      <c r="C54" s="170"/>
      <c r="D54" s="79" t="s">
        <v>10</v>
      </c>
      <c r="E54" s="79" t="s">
        <v>11</v>
      </c>
      <c r="F54" s="79" t="s">
        <v>13</v>
      </c>
      <c r="G54" s="79" t="s">
        <v>12</v>
      </c>
    </row>
    <row r="55" spans="1:7" ht="21" customHeight="1" x14ac:dyDescent="0.25">
      <c r="A55" s="80">
        <f>'Celková startovka'!A54</f>
        <v>51</v>
      </c>
      <c r="B55" s="135">
        <f>'Celková startovka'!B54</f>
        <v>0</v>
      </c>
      <c r="C55" s="135">
        <f>'Celková startovka'!C54</f>
        <v>0</v>
      </c>
      <c r="D55" s="81">
        <f>'Celková startovka'!I54</f>
        <v>0.53124999999999956</v>
      </c>
      <c r="E55" s="82"/>
      <c r="F55" s="82"/>
      <c r="G55" s="82"/>
    </row>
    <row r="56" spans="1:7" ht="21" customHeight="1" thickBot="1" x14ac:dyDescent="0.3">
      <c r="A56" s="83">
        <f>'Celková startovka'!A55</f>
        <v>52</v>
      </c>
      <c r="B56" s="137">
        <f>'Celková startovka'!B55</f>
        <v>0</v>
      </c>
      <c r="C56" s="137">
        <f>'Celková startovka'!C55</f>
        <v>0</v>
      </c>
      <c r="D56" s="84">
        <f>'Celková startovka'!I55</f>
        <v>0.53124999999999956</v>
      </c>
      <c r="E56" s="85"/>
      <c r="F56" s="85"/>
      <c r="G56" s="85"/>
    </row>
    <row r="57" spans="1:7" ht="21" customHeight="1" x14ac:dyDescent="0.25">
      <c r="A57" s="80">
        <f>'Celková startovka'!A56</f>
        <v>53</v>
      </c>
      <c r="B57" s="135">
        <f>'Celková startovka'!B56</f>
        <v>0</v>
      </c>
      <c r="C57" s="135">
        <f>'Celková startovka'!C56</f>
        <v>0</v>
      </c>
      <c r="D57" s="81">
        <f>'Celková startovka'!I56</f>
        <v>0.53611111111111065</v>
      </c>
      <c r="E57" s="82"/>
      <c r="F57" s="82"/>
      <c r="G57" s="82"/>
    </row>
    <row r="58" spans="1:7" ht="21" customHeight="1" thickBot="1" x14ac:dyDescent="0.3">
      <c r="A58" s="83">
        <f>'Celková startovka'!A57</f>
        <v>54</v>
      </c>
      <c r="B58" s="137">
        <f>'Celková startovka'!B57</f>
        <v>0</v>
      </c>
      <c r="C58" s="137">
        <f>'Celková startovka'!C57</f>
        <v>0</v>
      </c>
      <c r="D58" s="84">
        <f>'Celková startovka'!I57</f>
        <v>0.53611111111111065</v>
      </c>
      <c r="E58" s="85"/>
      <c r="F58" s="85"/>
      <c r="G58" s="85"/>
    </row>
    <row r="59" spans="1:7" ht="21" customHeight="1" x14ac:dyDescent="0.25">
      <c r="A59" s="80">
        <f>'Celková startovka'!A58</f>
        <v>55</v>
      </c>
      <c r="B59" s="135">
        <f>'Celková startovka'!B58</f>
        <v>0</v>
      </c>
      <c r="C59" s="135">
        <f>'Celková startovka'!C58</f>
        <v>0</v>
      </c>
      <c r="D59" s="81">
        <f>'Celková startovka'!I58</f>
        <v>0.54097222222222174</v>
      </c>
      <c r="E59" s="82"/>
      <c r="F59" s="82"/>
      <c r="G59" s="82"/>
    </row>
    <row r="60" spans="1:7" ht="21" customHeight="1" thickBot="1" x14ac:dyDescent="0.3">
      <c r="A60" s="83">
        <f>'Celková startovka'!A59</f>
        <v>56</v>
      </c>
      <c r="B60" s="137">
        <f>'Celková startovka'!B59</f>
        <v>0</v>
      </c>
      <c r="C60" s="137">
        <f>'Celková startovka'!C59</f>
        <v>0</v>
      </c>
      <c r="D60" s="84">
        <f>'Celková startovka'!I59</f>
        <v>0.54097222222222174</v>
      </c>
      <c r="E60" s="85"/>
      <c r="F60" s="85"/>
      <c r="G60" s="85"/>
    </row>
    <row r="61" spans="1:7" ht="21" customHeight="1" x14ac:dyDescent="0.25">
      <c r="A61" s="80">
        <f>'Celková startovka'!A60</f>
        <v>57</v>
      </c>
      <c r="B61" s="135">
        <f>'Celková startovka'!B60</f>
        <v>0</v>
      </c>
      <c r="C61" s="135">
        <f>'Celková startovka'!C60</f>
        <v>0</v>
      </c>
      <c r="D61" s="81">
        <f>'Celková startovka'!I60</f>
        <v>0.54583333333333284</v>
      </c>
      <c r="E61" s="82"/>
      <c r="F61" s="82"/>
      <c r="G61" s="82"/>
    </row>
    <row r="62" spans="1:7" ht="21" customHeight="1" thickBot="1" x14ac:dyDescent="0.3">
      <c r="A62" s="83">
        <f>'Celková startovka'!A61</f>
        <v>58</v>
      </c>
      <c r="B62" s="137">
        <f>'Celková startovka'!B61</f>
        <v>0</v>
      </c>
      <c r="C62" s="137">
        <f>'Celková startovka'!C61</f>
        <v>0</v>
      </c>
      <c r="D62" s="84">
        <f>'Celková startovka'!I61</f>
        <v>0.54583333333333284</v>
      </c>
      <c r="E62" s="85"/>
      <c r="F62" s="85"/>
      <c r="G62" s="85"/>
    </row>
    <row r="63" spans="1:7" ht="21" customHeight="1" x14ac:dyDescent="0.25">
      <c r="A63" s="80">
        <f>'Celková startovka'!A62</f>
        <v>59</v>
      </c>
      <c r="B63" s="135">
        <f>'Celková startovka'!B62</f>
        <v>0</v>
      </c>
      <c r="C63" s="135">
        <f>'Celková startovka'!C62</f>
        <v>0</v>
      </c>
      <c r="D63" s="81">
        <f>'Celková startovka'!I62</f>
        <v>0.55069444444444393</v>
      </c>
      <c r="E63" s="82"/>
      <c r="F63" s="82"/>
      <c r="G63" s="82"/>
    </row>
    <row r="64" spans="1:7" ht="21" customHeight="1" thickBot="1" x14ac:dyDescent="0.3">
      <c r="A64" s="83">
        <f>'Celková startovka'!A63</f>
        <v>60</v>
      </c>
      <c r="B64" s="137">
        <f>'Celková startovka'!B63</f>
        <v>0</v>
      </c>
      <c r="C64" s="137">
        <f>'Celková startovka'!C63</f>
        <v>0</v>
      </c>
      <c r="D64" s="84">
        <f>'Celková startovka'!I63</f>
        <v>0.55069444444444393</v>
      </c>
      <c r="E64" s="85"/>
      <c r="F64" s="85"/>
      <c r="G64" s="85"/>
    </row>
    <row r="65" spans="1:7" ht="21" customHeight="1" x14ac:dyDescent="0.25">
      <c r="A65" s="80">
        <f>'Celková startovka'!A64</f>
        <v>61</v>
      </c>
      <c r="B65" s="135">
        <f>'Celková startovka'!B64</f>
        <v>0</v>
      </c>
      <c r="C65" s="135">
        <f>'Celková startovka'!C64</f>
        <v>0</v>
      </c>
      <c r="D65" s="81">
        <f>'Celková startovka'!I64</f>
        <v>0.55555555555555503</v>
      </c>
      <c r="E65" s="82"/>
      <c r="F65" s="82"/>
      <c r="G65" s="82"/>
    </row>
    <row r="66" spans="1:7" ht="21" customHeight="1" thickBot="1" x14ac:dyDescent="0.3">
      <c r="A66" s="83">
        <f>'Celková startovka'!A65</f>
        <v>62</v>
      </c>
      <c r="B66" s="137">
        <f>'Celková startovka'!B65</f>
        <v>0</v>
      </c>
      <c r="C66" s="137">
        <f>'Celková startovka'!C65</f>
        <v>0</v>
      </c>
      <c r="D66" s="84">
        <f>'Celková startovka'!I65</f>
        <v>0.55555555555555503</v>
      </c>
      <c r="E66" s="85"/>
      <c r="F66" s="85"/>
      <c r="G66" s="85"/>
    </row>
    <row r="67" spans="1:7" ht="21" customHeight="1" x14ac:dyDescent="0.25">
      <c r="A67" s="80">
        <f>'Celková startovka'!A66</f>
        <v>63</v>
      </c>
      <c r="B67" s="135">
        <f>'Celková startovka'!B66</f>
        <v>0</v>
      </c>
      <c r="C67" s="135">
        <f>'Celková startovka'!C66</f>
        <v>0</v>
      </c>
      <c r="D67" s="81">
        <f>'Celková startovka'!I66</f>
        <v>0.56041666666666612</v>
      </c>
      <c r="E67" s="82"/>
      <c r="F67" s="82"/>
      <c r="G67" s="82"/>
    </row>
    <row r="68" spans="1:7" ht="21" customHeight="1" thickBot="1" x14ac:dyDescent="0.3">
      <c r="A68" s="83">
        <f>'Celková startovka'!A67</f>
        <v>64</v>
      </c>
      <c r="B68" s="137">
        <f>'Celková startovka'!B67</f>
        <v>0</v>
      </c>
      <c r="C68" s="137">
        <f>'Celková startovka'!C67</f>
        <v>0</v>
      </c>
      <c r="D68" s="84">
        <f>'Celková startovka'!I67</f>
        <v>0.56041666666666612</v>
      </c>
      <c r="E68" s="85"/>
      <c r="F68" s="85"/>
      <c r="G68" s="85"/>
    </row>
    <row r="69" spans="1:7" ht="21" customHeight="1" x14ac:dyDescent="0.25">
      <c r="A69" s="80">
        <f>'Celková startovka'!A68</f>
        <v>65</v>
      </c>
      <c r="B69" s="135">
        <f>'Celková startovka'!B68</f>
        <v>0</v>
      </c>
      <c r="C69" s="135">
        <f>'Celková startovka'!C68</f>
        <v>0</v>
      </c>
      <c r="D69" s="81">
        <f>'Celková startovka'!I68</f>
        <v>0.56527777777777721</v>
      </c>
      <c r="E69" s="82"/>
      <c r="F69" s="82"/>
      <c r="G69" s="82"/>
    </row>
    <row r="70" spans="1:7" ht="21" customHeight="1" thickBot="1" x14ac:dyDescent="0.3">
      <c r="A70" s="83">
        <f>'Celková startovka'!A69</f>
        <v>66</v>
      </c>
      <c r="B70" s="137">
        <f>'Celková startovka'!B69</f>
        <v>0</v>
      </c>
      <c r="C70" s="137">
        <f>'Celková startovka'!C69</f>
        <v>0</v>
      </c>
      <c r="D70" s="84">
        <f>'Celková startovka'!I69</f>
        <v>0.56527777777777721</v>
      </c>
      <c r="E70" s="85"/>
      <c r="F70" s="85"/>
      <c r="G70" s="85"/>
    </row>
    <row r="71" spans="1:7" ht="21" customHeight="1" x14ac:dyDescent="0.25">
      <c r="A71" s="80">
        <f>'Celková startovka'!A70</f>
        <v>67</v>
      </c>
      <c r="B71" s="135">
        <f>'Celková startovka'!B70</f>
        <v>0</v>
      </c>
      <c r="C71" s="135">
        <f>'Celková startovka'!C70</f>
        <v>0</v>
      </c>
      <c r="D71" s="81">
        <f>'Celková startovka'!I70</f>
        <v>0.57013888888888831</v>
      </c>
      <c r="E71" s="82"/>
      <c r="F71" s="82"/>
      <c r="G71" s="82"/>
    </row>
    <row r="72" spans="1:7" ht="21" customHeight="1" thickBot="1" x14ac:dyDescent="0.3">
      <c r="A72" s="83">
        <f>'Celková startovka'!A71</f>
        <v>68</v>
      </c>
      <c r="B72" s="137">
        <f>'Celková startovka'!B71</f>
        <v>0</v>
      </c>
      <c r="C72" s="137">
        <f>'Celková startovka'!C71</f>
        <v>0</v>
      </c>
      <c r="D72" s="84">
        <f>'Celková startovka'!I71</f>
        <v>0.57013888888888831</v>
      </c>
      <c r="E72" s="85"/>
      <c r="F72" s="85"/>
      <c r="G72" s="85"/>
    </row>
    <row r="73" spans="1:7" ht="21" customHeight="1" x14ac:dyDescent="0.25">
      <c r="A73" s="80">
        <f>'Celková startovka'!A72</f>
        <v>69</v>
      </c>
      <c r="B73" s="135">
        <f>'Celková startovka'!B72</f>
        <v>0</v>
      </c>
      <c r="C73" s="135">
        <f>'Celková startovka'!C72</f>
        <v>0</v>
      </c>
      <c r="D73" s="81">
        <f>'Celková startovka'!I72</f>
        <v>0.5749999999999994</v>
      </c>
      <c r="E73" s="82"/>
      <c r="F73" s="82"/>
      <c r="G73" s="82"/>
    </row>
    <row r="74" spans="1:7" ht="21" customHeight="1" thickBot="1" x14ac:dyDescent="0.3">
      <c r="A74" s="83">
        <f>'Celková startovka'!A73</f>
        <v>70</v>
      </c>
      <c r="B74" s="137">
        <f>'Celková startovka'!B73</f>
        <v>0</v>
      </c>
      <c r="C74" s="137">
        <f>'Celková startovka'!C73</f>
        <v>0</v>
      </c>
      <c r="D74" s="84">
        <f>'Celková startovka'!I73</f>
        <v>0.5749999999999994</v>
      </c>
      <c r="E74" s="85"/>
      <c r="F74" s="85"/>
      <c r="G74" s="85"/>
    </row>
    <row r="75" spans="1:7" ht="21" customHeight="1" x14ac:dyDescent="0.25">
      <c r="A75" s="80">
        <f>'Celková startovka'!A74</f>
        <v>71</v>
      </c>
      <c r="B75" s="135">
        <f>'Celková startovka'!B74</f>
        <v>0</v>
      </c>
      <c r="C75" s="135">
        <f>'Celková startovka'!C74</f>
        <v>0</v>
      </c>
      <c r="D75" s="81">
        <f>'Celková startovka'!I74</f>
        <v>0.57986111111111049</v>
      </c>
      <c r="E75" s="82"/>
      <c r="F75" s="82"/>
      <c r="G75" s="82"/>
    </row>
    <row r="76" spans="1:7" ht="21" customHeight="1" thickBot="1" x14ac:dyDescent="0.3">
      <c r="A76" s="83">
        <f>'Celková startovka'!A75</f>
        <v>72</v>
      </c>
      <c r="B76" s="137">
        <f>'Celková startovka'!B75</f>
        <v>0</v>
      </c>
      <c r="C76" s="137">
        <f>'Celková startovka'!C75</f>
        <v>0</v>
      </c>
      <c r="D76" s="84">
        <f>'Celková startovka'!I75</f>
        <v>0.57986111111111049</v>
      </c>
      <c r="E76" s="85"/>
      <c r="F76" s="85"/>
      <c r="G76" s="85"/>
    </row>
    <row r="77" spans="1:7" ht="21" customHeight="1" x14ac:dyDescent="0.25">
      <c r="A77" s="80">
        <f>'Celková startovka'!A76</f>
        <v>73</v>
      </c>
      <c r="B77" s="135">
        <f>'Celková startovka'!B76</f>
        <v>0</v>
      </c>
      <c r="C77" s="135">
        <f>'Celková startovka'!C76</f>
        <v>0</v>
      </c>
      <c r="D77" s="81">
        <f>'Celková startovka'!I76</f>
        <v>0.58472222222222159</v>
      </c>
      <c r="E77" s="82"/>
      <c r="F77" s="82"/>
      <c r="G77" s="82"/>
    </row>
    <row r="78" spans="1:7" ht="21" customHeight="1" thickBot="1" x14ac:dyDescent="0.3">
      <c r="A78" s="83">
        <f>'Celková startovka'!A77</f>
        <v>74</v>
      </c>
      <c r="B78" s="137">
        <f>'Celková startovka'!B77</f>
        <v>0</v>
      </c>
      <c r="C78" s="137">
        <f>'Celková startovka'!C77</f>
        <v>0</v>
      </c>
      <c r="D78" s="84">
        <f>'Celková startovka'!I77</f>
        <v>0.58472222222222159</v>
      </c>
      <c r="E78" s="85"/>
      <c r="F78" s="85"/>
      <c r="G78" s="85"/>
    </row>
    <row r="79" spans="1:7" ht="21" customHeight="1" x14ac:dyDescent="0.25">
      <c r="A79" s="80">
        <f>'Celková startovka'!A78</f>
        <v>75</v>
      </c>
      <c r="B79" s="135">
        <f>'Celková startovka'!B78</f>
        <v>0</v>
      </c>
      <c r="C79" s="135">
        <f>'Celková startovka'!C78</f>
        <v>0</v>
      </c>
      <c r="D79" s="81">
        <f>'Celková startovka'!I78</f>
        <v>0.58958333333333268</v>
      </c>
      <c r="E79" s="82"/>
      <c r="F79" s="82"/>
      <c r="G79" s="82"/>
    </row>
    <row r="80" spans="1:7" ht="21" customHeight="1" thickBot="1" x14ac:dyDescent="0.3">
      <c r="A80" s="83">
        <f>'Celková startovka'!A79</f>
        <v>76</v>
      </c>
      <c r="B80" s="137">
        <f>'Celková startovka'!B79</f>
        <v>0</v>
      </c>
      <c r="C80" s="137">
        <f>'Celková startovka'!C79</f>
        <v>0</v>
      </c>
      <c r="D80" s="84">
        <f>'Celková startovka'!I79</f>
        <v>0.58958333333333268</v>
      </c>
      <c r="E80" s="85"/>
      <c r="F80" s="85"/>
      <c r="G80" s="85"/>
    </row>
    <row r="81" spans="1:7" ht="21" customHeight="1" x14ac:dyDescent="0.25">
      <c r="A81" s="80">
        <f>'Celková startovka'!A80</f>
        <v>77</v>
      </c>
      <c r="B81" s="135">
        <f>'Celková startovka'!B80</f>
        <v>0</v>
      </c>
      <c r="C81" s="135">
        <f>'Celková startovka'!C80</f>
        <v>0</v>
      </c>
      <c r="D81" s="81">
        <f>'Celková startovka'!I80</f>
        <v>0.59444444444444378</v>
      </c>
      <c r="E81" s="82"/>
      <c r="F81" s="82"/>
      <c r="G81" s="82"/>
    </row>
    <row r="82" spans="1:7" ht="21" customHeight="1" thickBot="1" x14ac:dyDescent="0.3">
      <c r="A82" s="83">
        <f>'Celková startovka'!A81</f>
        <v>78</v>
      </c>
      <c r="B82" s="137">
        <f>'Celková startovka'!B81</f>
        <v>0</v>
      </c>
      <c r="C82" s="137">
        <f>'Celková startovka'!C81</f>
        <v>0</v>
      </c>
      <c r="D82" s="84">
        <f>'Celková startovka'!I81</f>
        <v>0.59444444444444378</v>
      </c>
      <c r="E82" s="85"/>
      <c r="F82" s="85"/>
      <c r="G82" s="85"/>
    </row>
    <row r="83" spans="1:7" ht="21" customHeight="1" x14ac:dyDescent="0.25">
      <c r="A83" s="80">
        <f>'Celková startovka'!A82</f>
        <v>79</v>
      </c>
      <c r="B83" s="135">
        <f>'Celková startovka'!B82</f>
        <v>0</v>
      </c>
      <c r="C83" s="135">
        <f>'Celková startovka'!C82</f>
        <v>0</v>
      </c>
      <c r="D83" s="81">
        <f>'Celková startovka'!I82</f>
        <v>0.59930555555555487</v>
      </c>
      <c r="E83" s="82"/>
      <c r="F83" s="82"/>
      <c r="G83" s="82"/>
    </row>
    <row r="84" spans="1:7" ht="21" customHeight="1" thickBot="1" x14ac:dyDescent="0.3">
      <c r="A84" s="83">
        <f>'Celková startovka'!A83</f>
        <v>80</v>
      </c>
      <c r="B84" s="137">
        <f>'Celková startovka'!B83</f>
        <v>0</v>
      </c>
      <c r="C84" s="137">
        <f>'Celková startovka'!C83</f>
        <v>0</v>
      </c>
      <c r="D84" s="84">
        <f>'Celková startovka'!I83</f>
        <v>0.59930555555555487</v>
      </c>
      <c r="E84" s="85"/>
      <c r="F84" s="85"/>
      <c r="G84" s="85"/>
    </row>
    <row r="85" spans="1:7" ht="21" customHeight="1" x14ac:dyDescent="0.25">
      <c r="A85" s="80">
        <f>'Celková startovka'!A84</f>
        <v>81</v>
      </c>
      <c r="B85" s="135">
        <f>'Celková startovka'!B84</f>
        <v>0</v>
      </c>
      <c r="C85" s="135">
        <f>'Celková startovka'!C84</f>
        <v>0</v>
      </c>
      <c r="D85" s="81">
        <f>'Celková startovka'!I84</f>
        <v>0.60416666666666596</v>
      </c>
      <c r="E85" s="82"/>
      <c r="F85" s="82"/>
      <c r="G85" s="82"/>
    </row>
    <row r="86" spans="1:7" ht="21" customHeight="1" thickBot="1" x14ac:dyDescent="0.3">
      <c r="A86" s="83">
        <f>'Celková startovka'!A85</f>
        <v>82</v>
      </c>
      <c r="B86" s="137">
        <f>'Celková startovka'!B85</f>
        <v>0</v>
      </c>
      <c r="C86" s="137">
        <f>'Celková startovka'!C85</f>
        <v>0</v>
      </c>
      <c r="D86" s="84">
        <f>'Celková startovka'!I85</f>
        <v>0.60416666666666596</v>
      </c>
      <c r="E86" s="85"/>
      <c r="F86" s="85"/>
      <c r="G86" s="85"/>
    </row>
    <row r="87" spans="1:7" ht="21" customHeight="1" x14ac:dyDescent="0.25">
      <c r="A87" s="80">
        <f>'Celková startovka'!A86</f>
        <v>83</v>
      </c>
      <c r="B87" s="135">
        <f>'Celková startovka'!B86</f>
        <v>0</v>
      </c>
      <c r="C87" s="135">
        <f>'Celková startovka'!C86</f>
        <v>0</v>
      </c>
      <c r="D87" s="81">
        <f>'Celková startovka'!I86</f>
        <v>0.60902777777777706</v>
      </c>
      <c r="E87" s="82"/>
      <c r="F87" s="82"/>
      <c r="G87" s="82"/>
    </row>
    <row r="88" spans="1:7" ht="21" customHeight="1" thickBot="1" x14ac:dyDescent="0.3">
      <c r="A88" s="83">
        <f>'Celková startovka'!A87</f>
        <v>84</v>
      </c>
      <c r="B88" s="137">
        <f>'Celková startovka'!B87</f>
        <v>0</v>
      </c>
      <c r="C88" s="137">
        <f>'Celková startovka'!C87</f>
        <v>0</v>
      </c>
      <c r="D88" s="84">
        <f>'Celková startovka'!I87</f>
        <v>0.60902777777777706</v>
      </c>
      <c r="E88" s="85"/>
      <c r="F88" s="85"/>
      <c r="G88" s="85"/>
    </row>
    <row r="89" spans="1:7" ht="21" customHeight="1" x14ac:dyDescent="0.25">
      <c r="A89" s="80">
        <f>'Celková startovka'!A88</f>
        <v>85</v>
      </c>
      <c r="B89" s="135">
        <f>'Celková startovka'!B88</f>
        <v>0</v>
      </c>
      <c r="C89" s="135">
        <f>'Celková startovka'!C88</f>
        <v>0</v>
      </c>
      <c r="D89" s="81">
        <f>'Celková startovka'!I88</f>
        <v>0.61388888888888815</v>
      </c>
      <c r="E89" s="82"/>
      <c r="F89" s="82"/>
      <c r="G89" s="82"/>
    </row>
    <row r="90" spans="1:7" ht="21" customHeight="1" thickBot="1" x14ac:dyDescent="0.3">
      <c r="A90" s="83">
        <f>'Celková startovka'!A89</f>
        <v>86</v>
      </c>
      <c r="B90" s="137">
        <f>'Celková startovka'!B89</f>
        <v>0</v>
      </c>
      <c r="C90" s="137">
        <f>'Celková startovka'!C89</f>
        <v>0</v>
      </c>
      <c r="D90" s="84">
        <f>'Celková startovka'!I89</f>
        <v>0.61388888888888815</v>
      </c>
      <c r="E90" s="85"/>
      <c r="F90" s="85"/>
      <c r="G90" s="85"/>
    </row>
    <row r="91" spans="1:7" ht="21" customHeight="1" x14ac:dyDescent="0.25">
      <c r="A91" s="80">
        <f>'Celková startovka'!A90</f>
        <v>87</v>
      </c>
      <c r="B91" s="135">
        <f>'Celková startovka'!B90</f>
        <v>0</v>
      </c>
      <c r="C91" s="135">
        <f>'Celková startovka'!C90</f>
        <v>0</v>
      </c>
      <c r="D91" s="81">
        <f>'Celková startovka'!I90</f>
        <v>0.61874999999999925</v>
      </c>
      <c r="E91" s="82"/>
      <c r="F91" s="82"/>
      <c r="G91" s="82"/>
    </row>
    <row r="92" spans="1:7" ht="21" customHeight="1" thickBot="1" x14ac:dyDescent="0.3">
      <c r="A92" s="83">
        <f>'Celková startovka'!A91</f>
        <v>88</v>
      </c>
      <c r="B92" s="137">
        <f>'Celková startovka'!B91</f>
        <v>0</v>
      </c>
      <c r="C92" s="137">
        <f>'Celková startovka'!C91</f>
        <v>0</v>
      </c>
      <c r="D92" s="84">
        <f>'Celková startovka'!I91</f>
        <v>0.61874999999999925</v>
      </c>
      <c r="E92" s="85"/>
      <c r="F92" s="85"/>
      <c r="G92" s="85"/>
    </row>
    <row r="93" spans="1:7" ht="21" customHeight="1" x14ac:dyDescent="0.25">
      <c r="A93" s="80">
        <f>'Celková startovka'!A92</f>
        <v>89</v>
      </c>
      <c r="B93" s="135">
        <f>'Celková startovka'!B92</f>
        <v>0</v>
      </c>
      <c r="C93" s="135">
        <f>'Celková startovka'!C92</f>
        <v>0</v>
      </c>
      <c r="D93" s="81">
        <f>'Celková startovka'!I92</f>
        <v>0.62361111111111034</v>
      </c>
      <c r="E93" s="82"/>
      <c r="F93" s="82"/>
      <c r="G93" s="82"/>
    </row>
    <row r="94" spans="1:7" ht="21" customHeight="1" thickBot="1" x14ac:dyDescent="0.3">
      <c r="A94" s="83">
        <f>'Celková startovka'!A93</f>
        <v>90</v>
      </c>
      <c r="B94" s="137">
        <f>'Celková startovka'!B93</f>
        <v>0</v>
      </c>
      <c r="C94" s="137">
        <f>'Celková startovka'!C93</f>
        <v>0</v>
      </c>
      <c r="D94" s="84">
        <f>'Celková startovka'!I93</f>
        <v>0.62361111111111034</v>
      </c>
      <c r="E94" s="85"/>
      <c r="F94" s="85"/>
      <c r="G94" s="85"/>
    </row>
    <row r="95" spans="1:7" ht="21" customHeight="1" x14ac:dyDescent="0.25">
      <c r="A95" s="80">
        <f>'Celková startovka'!A94</f>
        <v>91</v>
      </c>
      <c r="B95" s="135">
        <f>'Celková startovka'!B94</f>
        <v>0</v>
      </c>
      <c r="C95" s="135">
        <f>'Celková startovka'!C94</f>
        <v>0</v>
      </c>
      <c r="D95" s="81">
        <f>'Celková startovka'!I94</f>
        <v>0.62847222222222143</v>
      </c>
      <c r="E95" s="82"/>
      <c r="F95" s="82"/>
      <c r="G95" s="82"/>
    </row>
    <row r="96" spans="1:7" ht="21" customHeight="1" thickBot="1" x14ac:dyDescent="0.3">
      <c r="A96" s="83">
        <f>'Celková startovka'!A95</f>
        <v>92</v>
      </c>
      <c r="B96" s="137">
        <f>'Celková startovka'!B95</f>
        <v>0</v>
      </c>
      <c r="C96" s="137">
        <f>'Celková startovka'!C95</f>
        <v>0</v>
      </c>
      <c r="D96" s="84">
        <f>'Celková startovka'!I95</f>
        <v>0.62847222222222143</v>
      </c>
      <c r="E96" s="85"/>
      <c r="F96" s="85"/>
      <c r="G96" s="85"/>
    </row>
    <row r="97" spans="1:7" ht="21" customHeight="1" x14ac:dyDescent="0.25">
      <c r="A97" s="80">
        <f>'Celková startovka'!A96</f>
        <v>93</v>
      </c>
      <c r="B97" s="135">
        <f>'Celková startovka'!B96</f>
        <v>0</v>
      </c>
      <c r="C97" s="135">
        <f>'Celková startovka'!C96</f>
        <v>0</v>
      </c>
      <c r="D97" s="81">
        <f>'Celková startovka'!I96</f>
        <v>0.63333333333333253</v>
      </c>
      <c r="E97" s="82"/>
      <c r="F97" s="82"/>
      <c r="G97" s="82"/>
    </row>
    <row r="98" spans="1:7" ht="21" customHeight="1" thickBot="1" x14ac:dyDescent="0.3">
      <c r="A98" s="83">
        <f>'Celková startovka'!A97</f>
        <v>94</v>
      </c>
      <c r="B98" s="137">
        <f>'Celková startovka'!B97</f>
        <v>0</v>
      </c>
      <c r="C98" s="137">
        <f>'Celková startovka'!C97</f>
        <v>0</v>
      </c>
      <c r="D98" s="84">
        <f>'Celková startovka'!I97</f>
        <v>0.63333333333333253</v>
      </c>
      <c r="E98" s="85"/>
      <c r="F98" s="85"/>
      <c r="G98" s="85"/>
    </row>
    <row r="99" spans="1:7" ht="21" customHeight="1" x14ac:dyDescent="0.25">
      <c r="A99" s="80">
        <f>'Celková startovka'!A98</f>
        <v>95</v>
      </c>
      <c r="B99" s="135">
        <f>'Celková startovka'!B98</f>
        <v>0</v>
      </c>
      <c r="C99" s="135">
        <f>'Celková startovka'!C98</f>
        <v>0</v>
      </c>
      <c r="D99" s="81">
        <f>'Celková startovka'!I98</f>
        <v>0.63819444444444362</v>
      </c>
      <c r="E99" s="82"/>
      <c r="F99" s="82"/>
      <c r="G99" s="82"/>
    </row>
    <row r="100" spans="1:7" ht="21" customHeight="1" thickBot="1" x14ac:dyDescent="0.3">
      <c r="A100" s="83">
        <f>'Celková startovka'!A99</f>
        <v>96</v>
      </c>
      <c r="B100" s="137">
        <f>'Celková startovka'!B99</f>
        <v>0</v>
      </c>
      <c r="C100" s="137">
        <f>'Celková startovka'!C99</f>
        <v>0</v>
      </c>
      <c r="D100" s="84">
        <f>'Celková startovka'!I99</f>
        <v>0.63819444444444362</v>
      </c>
      <c r="E100" s="85"/>
      <c r="F100" s="85"/>
      <c r="G100" s="85"/>
    </row>
    <row r="101" spans="1:7" ht="21" customHeight="1" x14ac:dyDescent="0.25">
      <c r="A101" s="80">
        <f>'Celková startovka'!A100</f>
        <v>97</v>
      </c>
      <c r="B101" s="135">
        <f>'Celková startovka'!B100</f>
        <v>0</v>
      </c>
      <c r="C101" s="135">
        <f>'Celková startovka'!C100</f>
        <v>0</v>
      </c>
      <c r="D101" s="81">
        <f>'Celková startovka'!I100</f>
        <v>0.64305555555555471</v>
      </c>
      <c r="E101" s="82"/>
      <c r="F101" s="82"/>
      <c r="G101" s="82"/>
    </row>
    <row r="102" spans="1:7" ht="21" customHeight="1" thickBot="1" x14ac:dyDescent="0.3">
      <c r="A102" s="83">
        <f>'Celková startovka'!A101</f>
        <v>98</v>
      </c>
      <c r="B102" s="137">
        <f>'Celková startovka'!B101</f>
        <v>0</v>
      </c>
      <c r="C102" s="137">
        <f>'Celková startovka'!C101</f>
        <v>0</v>
      </c>
      <c r="D102" s="84">
        <f>'Celková startovka'!I101</f>
        <v>0.64305555555555471</v>
      </c>
      <c r="E102" s="85"/>
      <c r="F102" s="85"/>
      <c r="G102" s="85"/>
    </row>
    <row r="103" spans="1:7" ht="21" customHeight="1" x14ac:dyDescent="0.25">
      <c r="A103" s="80">
        <f>'Celková startovka'!A102</f>
        <v>99</v>
      </c>
      <c r="B103" s="135">
        <f>'Celková startovka'!B102</f>
        <v>0</v>
      </c>
      <c r="C103" s="135">
        <f>'Celková startovka'!C102</f>
        <v>0</v>
      </c>
      <c r="D103" s="81">
        <f>'Celková startovka'!I102</f>
        <v>0.64791666666666581</v>
      </c>
      <c r="E103" s="82"/>
      <c r="F103" s="82"/>
      <c r="G103" s="82"/>
    </row>
    <row r="104" spans="1:7" ht="21" customHeight="1" thickBot="1" x14ac:dyDescent="0.3">
      <c r="A104" s="83">
        <f>'Celková startovka'!A103</f>
        <v>100</v>
      </c>
      <c r="B104" s="137">
        <f>'Celková startovka'!B103</f>
        <v>0</v>
      </c>
      <c r="C104" s="137">
        <f>'Celková startovka'!C103</f>
        <v>0</v>
      </c>
      <c r="D104" s="84">
        <f>'Celková startovka'!I103</f>
        <v>0.64791666666666581</v>
      </c>
      <c r="E104" s="85"/>
      <c r="F104" s="85"/>
      <c r="G104" s="85"/>
    </row>
    <row r="105" spans="1:7" ht="29.25" customHeight="1" thickBot="1" x14ac:dyDescent="0.3">
      <c r="A105" s="227" t="str">
        <f>A53</f>
        <v>TFA SKOČDOPOLE</v>
      </c>
      <c r="B105" s="228"/>
      <c r="C105" s="138"/>
      <c r="D105" s="229" t="s">
        <v>4</v>
      </c>
      <c r="E105" s="229"/>
      <c r="F105" s="229"/>
      <c r="G105" s="76" t="s">
        <v>32</v>
      </c>
    </row>
    <row r="106" spans="1:7" ht="29.25" customHeight="1" thickBot="1" x14ac:dyDescent="0.3">
      <c r="A106" s="139" t="s">
        <v>1</v>
      </c>
      <c r="B106" s="99" t="s">
        <v>0</v>
      </c>
      <c r="C106" s="170"/>
      <c r="D106" s="79" t="s">
        <v>10</v>
      </c>
      <c r="E106" s="79" t="s">
        <v>11</v>
      </c>
      <c r="F106" s="79" t="s">
        <v>13</v>
      </c>
      <c r="G106" s="79" t="s">
        <v>12</v>
      </c>
    </row>
    <row r="107" spans="1:7" ht="18.75" x14ac:dyDescent="0.25">
      <c r="A107" s="134">
        <f>'Celková startovka'!A104</f>
        <v>101</v>
      </c>
      <c r="B107" s="135">
        <f>'Celková startovka'!B104</f>
        <v>0</v>
      </c>
      <c r="C107" s="135">
        <f>'Celková startovka'!C104</f>
        <v>0</v>
      </c>
      <c r="D107" s="81">
        <f>'Celková startovka'!I104</f>
        <v>0.6527777777777769</v>
      </c>
      <c r="E107" s="82"/>
      <c r="F107" s="82"/>
      <c r="G107" s="82"/>
    </row>
    <row r="108" spans="1:7" ht="19.5" thickBot="1" x14ac:dyDescent="0.3">
      <c r="A108" s="136">
        <f>'Celková startovka'!A105</f>
        <v>102</v>
      </c>
      <c r="B108" s="137">
        <f>'Celková startovka'!B105</f>
        <v>0</v>
      </c>
      <c r="C108" s="137">
        <f>'Celková startovka'!C105</f>
        <v>0</v>
      </c>
      <c r="D108" s="84">
        <f>'Celková startovka'!I105</f>
        <v>0.6527777777777769</v>
      </c>
      <c r="E108" s="85"/>
      <c r="F108" s="85"/>
      <c r="G108" s="85"/>
    </row>
    <row r="109" spans="1:7" ht="18.75" x14ac:dyDescent="0.25">
      <c r="A109" s="134">
        <f>'Celková startovka'!A106</f>
        <v>103</v>
      </c>
      <c r="B109" s="135">
        <f>'Celková startovka'!B106</f>
        <v>0</v>
      </c>
      <c r="C109" s="135">
        <f>'Celková startovka'!C106</f>
        <v>0</v>
      </c>
      <c r="D109" s="81">
        <f>'Celková startovka'!I106</f>
        <v>0.657638888888888</v>
      </c>
      <c r="E109" s="82"/>
      <c r="F109" s="82"/>
      <c r="G109" s="82"/>
    </row>
    <row r="110" spans="1:7" ht="19.5" thickBot="1" x14ac:dyDescent="0.3">
      <c r="A110" s="136">
        <f>'Celková startovka'!A107</f>
        <v>104</v>
      </c>
      <c r="B110" s="137">
        <f>'Celková startovka'!B107</f>
        <v>0</v>
      </c>
      <c r="C110" s="137">
        <f>'Celková startovka'!C107</f>
        <v>0</v>
      </c>
      <c r="D110" s="84">
        <f>'Celková startovka'!I107</f>
        <v>0.657638888888888</v>
      </c>
      <c r="E110" s="85"/>
      <c r="F110" s="85"/>
      <c r="G110" s="85"/>
    </row>
    <row r="111" spans="1:7" ht="18.75" x14ac:dyDescent="0.25">
      <c r="A111" s="134">
        <f>'Celková startovka'!A108</f>
        <v>105</v>
      </c>
      <c r="B111" s="135">
        <f>'Celková startovka'!B108</f>
        <v>0</v>
      </c>
      <c r="C111" s="135">
        <f>'Celková startovka'!C108</f>
        <v>0</v>
      </c>
      <c r="D111" s="81">
        <f>'Celková startovka'!I108</f>
        <v>0.66249999999999909</v>
      </c>
      <c r="E111" s="82"/>
      <c r="F111" s="82"/>
      <c r="G111" s="82"/>
    </row>
    <row r="112" spans="1:7" ht="19.5" thickBot="1" x14ac:dyDescent="0.3">
      <c r="A112" s="136">
        <f>'Celková startovka'!A109</f>
        <v>106</v>
      </c>
      <c r="B112" s="137">
        <f>'Celková startovka'!B109</f>
        <v>0</v>
      </c>
      <c r="C112" s="137">
        <f>'Celková startovka'!C109</f>
        <v>0</v>
      </c>
      <c r="D112" s="84">
        <f>'Celková startovka'!I109</f>
        <v>0.66249999999999909</v>
      </c>
      <c r="E112" s="85"/>
      <c r="F112" s="85"/>
      <c r="G112" s="85"/>
    </row>
    <row r="113" spans="1:7" ht="18.75" x14ac:dyDescent="0.25">
      <c r="A113" s="134">
        <f>'Celková startovka'!A110</f>
        <v>107</v>
      </c>
      <c r="B113" s="135">
        <f>'Celková startovka'!B110</f>
        <v>0</v>
      </c>
      <c r="C113" s="135">
        <f>'Celková startovka'!C110</f>
        <v>0</v>
      </c>
      <c r="D113" s="81">
        <f>'Celková startovka'!I110</f>
        <v>0.66736111111111018</v>
      </c>
      <c r="E113" s="82"/>
      <c r="F113" s="82"/>
      <c r="G113" s="82"/>
    </row>
    <row r="114" spans="1:7" ht="19.5" thickBot="1" x14ac:dyDescent="0.3">
      <c r="A114" s="136">
        <f>'Celková startovka'!A111</f>
        <v>108</v>
      </c>
      <c r="B114" s="137">
        <f>'Celková startovka'!B111</f>
        <v>0</v>
      </c>
      <c r="C114" s="137">
        <f>'Celková startovka'!C111</f>
        <v>0</v>
      </c>
      <c r="D114" s="84">
        <f>'Celková startovka'!I111</f>
        <v>0.66736111111111018</v>
      </c>
      <c r="E114" s="85"/>
      <c r="F114" s="85"/>
      <c r="G114" s="85"/>
    </row>
    <row r="115" spans="1:7" ht="18.75" x14ac:dyDescent="0.25">
      <c r="A115" s="134">
        <f>'Celková startovka'!A112</f>
        <v>109</v>
      </c>
      <c r="B115" s="135">
        <f>'Celková startovka'!B112</f>
        <v>0</v>
      </c>
      <c r="C115" s="135">
        <f>'Celková startovka'!C112</f>
        <v>0</v>
      </c>
      <c r="D115" s="81">
        <f>'Celková startovka'!I112</f>
        <v>0.67222222222222128</v>
      </c>
      <c r="E115" s="82"/>
      <c r="F115" s="82"/>
      <c r="G115" s="82"/>
    </row>
    <row r="116" spans="1:7" ht="19.5" thickBot="1" x14ac:dyDescent="0.3">
      <c r="A116" s="136">
        <f>'Celková startovka'!A113</f>
        <v>110</v>
      </c>
      <c r="B116" s="137">
        <f>'Celková startovka'!B113</f>
        <v>0</v>
      </c>
      <c r="C116" s="137">
        <f>'Celková startovka'!C113</f>
        <v>0</v>
      </c>
      <c r="D116" s="84">
        <f>'Celková startovka'!I113</f>
        <v>0.67222222222222128</v>
      </c>
      <c r="E116" s="85"/>
      <c r="F116" s="85"/>
      <c r="G116" s="85"/>
    </row>
    <row r="117" spans="1:7" ht="18.75" x14ac:dyDescent="0.25">
      <c r="A117" s="134">
        <f>'Celková startovka'!A114</f>
        <v>111</v>
      </c>
      <c r="B117" s="135">
        <f>'Celková startovka'!B114</f>
        <v>0</v>
      </c>
      <c r="C117" s="135">
        <f>'Celková startovka'!C114</f>
        <v>0</v>
      </c>
      <c r="D117" s="81">
        <f>'Celková startovka'!I114</f>
        <v>0.67708333333333237</v>
      </c>
      <c r="E117" s="82"/>
      <c r="F117" s="82"/>
      <c r="G117" s="82"/>
    </row>
    <row r="118" spans="1:7" ht="19.5" thickBot="1" x14ac:dyDescent="0.3">
      <c r="A118" s="136">
        <f>'Celková startovka'!A115</f>
        <v>112</v>
      </c>
      <c r="B118" s="137">
        <f>'Celková startovka'!B115</f>
        <v>0</v>
      </c>
      <c r="C118" s="137">
        <f>'Celková startovka'!C115</f>
        <v>0</v>
      </c>
      <c r="D118" s="84">
        <f>'Celková startovka'!I115</f>
        <v>0.67708333333333237</v>
      </c>
      <c r="E118" s="85"/>
      <c r="F118" s="85"/>
      <c r="G118" s="85"/>
    </row>
    <row r="119" spans="1:7" ht="18.75" x14ac:dyDescent="0.25">
      <c r="A119" s="134">
        <f>'Celková startovka'!A116</f>
        <v>113</v>
      </c>
      <c r="B119" s="135">
        <f>'Celková startovka'!B116</f>
        <v>0</v>
      </c>
      <c r="C119" s="135">
        <f>'Celková startovka'!C116</f>
        <v>0</v>
      </c>
      <c r="D119" s="81">
        <f>'Celková startovka'!I116</f>
        <v>0.68194444444444346</v>
      </c>
      <c r="E119" s="82"/>
      <c r="F119" s="82"/>
      <c r="G119" s="82"/>
    </row>
    <row r="120" spans="1:7" ht="19.5" thickBot="1" x14ac:dyDescent="0.3">
      <c r="A120" s="136">
        <f>'Celková startovka'!A117</f>
        <v>114</v>
      </c>
      <c r="B120" s="137">
        <f>'Celková startovka'!B117</f>
        <v>0</v>
      </c>
      <c r="C120" s="137">
        <f>'Celková startovka'!C117</f>
        <v>0</v>
      </c>
      <c r="D120" s="84">
        <f>'Celková startovka'!I117</f>
        <v>0.68194444444444346</v>
      </c>
      <c r="E120" s="85"/>
      <c r="F120" s="85"/>
      <c r="G120" s="85"/>
    </row>
    <row r="121" spans="1:7" ht="18.75" x14ac:dyDescent="0.25">
      <c r="A121" s="134">
        <f>'Celková startovka'!A118</f>
        <v>115</v>
      </c>
      <c r="B121" s="135">
        <f>'Celková startovka'!B118</f>
        <v>0</v>
      </c>
      <c r="C121" s="135">
        <f>'Celková startovka'!C118</f>
        <v>0</v>
      </c>
      <c r="D121" s="81">
        <f>'Celková startovka'!I118</f>
        <v>0.68680555555555456</v>
      </c>
      <c r="E121" s="82"/>
      <c r="F121" s="82"/>
      <c r="G121" s="82"/>
    </row>
    <row r="122" spans="1:7" ht="19.5" thickBot="1" x14ac:dyDescent="0.3">
      <c r="A122" s="136">
        <f>'Celková startovka'!A119</f>
        <v>116</v>
      </c>
      <c r="B122" s="137">
        <f>'Celková startovka'!B119</f>
        <v>0</v>
      </c>
      <c r="C122" s="137">
        <f>'Celková startovka'!C119</f>
        <v>0</v>
      </c>
      <c r="D122" s="84">
        <f>'Celková startovka'!I119</f>
        <v>0.68680555555555456</v>
      </c>
      <c r="E122" s="85"/>
      <c r="F122" s="85"/>
      <c r="G122" s="85"/>
    </row>
    <row r="123" spans="1:7" ht="18.75" x14ac:dyDescent="0.25">
      <c r="A123" s="134">
        <f>'Celková startovka'!A120</f>
        <v>117</v>
      </c>
      <c r="B123" s="135">
        <f>'Celková startovka'!B120</f>
        <v>0</v>
      </c>
      <c r="C123" s="135">
        <f>'Celková startovka'!C120</f>
        <v>0</v>
      </c>
      <c r="D123" s="81">
        <f>'Celková startovka'!I120</f>
        <v>0.69166666666666565</v>
      </c>
      <c r="E123" s="82"/>
      <c r="F123" s="82"/>
      <c r="G123" s="82"/>
    </row>
    <row r="124" spans="1:7" ht="19.5" thickBot="1" x14ac:dyDescent="0.3">
      <c r="A124" s="136">
        <f>'Celková startovka'!A121</f>
        <v>118</v>
      </c>
      <c r="B124" s="137">
        <f>'Celková startovka'!B121</f>
        <v>0</v>
      </c>
      <c r="C124" s="137">
        <f>'Celková startovka'!C121</f>
        <v>0</v>
      </c>
      <c r="D124" s="84">
        <f>'Celková startovka'!I121</f>
        <v>0.69166666666666565</v>
      </c>
      <c r="E124" s="85"/>
      <c r="F124" s="85"/>
      <c r="G124" s="85"/>
    </row>
    <row r="125" spans="1:7" ht="18.75" x14ac:dyDescent="0.25">
      <c r="A125" s="134">
        <f>'Celková startovka'!A122</f>
        <v>119</v>
      </c>
      <c r="B125" s="135">
        <f>'Celková startovka'!B122</f>
        <v>0</v>
      </c>
      <c r="C125" s="135">
        <f>'Celková startovka'!C122</f>
        <v>0</v>
      </c>
      <c r="D125" s="81">
        <f>'Celková startovka'!I122</f>
        <v>0.69652777777777675</v>
      </c>
      <c r="E125" s="82"/>
      <c r="F125" s="82"/>
      <c r="G125" s="82"/>
    </row>
    <row r="126" spans="1:7" ht="19.5" thickBot="1" x14ac:dyDescent="0.3">
      <c r="A126" s="136">
        <f>'Celková startovka'!A123</f>
        <v>120</v>
      </c>
      <c r="B126" s="137">
        <f>'Celková startovka'!B123</f>
        <v>0</v>
      </c>
      <c r="C126" s="137">
        <f>'Celková startovka'!C123</f>
        <v>0</v>
      </c>
      <c r="D126" s="84">
        <f>'Celková startovka'!I123</f>
        <v>0.69652777777777675</v>
      </c>
      <c r="E126" s="85"/>
      <c r="F126" s="85"/>
      <c r="G126" s="85"/>
    </row>
    <row r="127" spans="1:7" ht="18.75" x14ac:dyDescent="0.25">
      <c r="A127" s="134">
        <f>'Celková startovka'!A124</f>
        <v>121</v>
      </c>
      <c r="B127" s="135">
        <f>'Celková startovka'!B124</f>
        <v>0</v>
      </c>
      <c r="C127" s="135">
        <f>'Celková startovka'!C124</f>
        <v>0</v>
      </c>
      <c r="D127" s="81">
        <f>'Celková startovka'!I124</f>
        <v>0.70138888888888784</v>
      </c>
      <c r="E127" s="82"/>
      <c r="F127" s="82"/>
      <c r="G127" s="82"/>
    </row>
    <row r="128" spans="1:7" ht="19.5" thickBot="1" x14ac:dyDescent="0.3">
      <c r="A128" s="136">
        <f>'Celková startovka'!A125</f>
        <v>122</v>
      </c>
      <c r="B128" s="137">
        <f>'Celková startovka'!B125</f>
        <v>0</v>
      </c>
      <c r="C128" s="137">
        <f>'Celková startovka'!C125</f>
        <v>0</v>
      </c>
      <c r="D128" s="84">
        <f>'Celková startovka'!I125</f>
        <v>0.70138888888888784</v>
      </c>
      <c r="E128" s="85"/>
      <c r="F128" s="85"/>
      <c r="G128" s="85"/>
    </row>
    <row r="129" spans="1:7" ht="18.75" x14ac:dyDescent="0.25">
      <c r="A129" s="134">
        <f>'Celková startovka'!A126</f>
        <v>123</v>
      </c>
      <c r="B129" s="135">
        <f>'Celková startovka'!B126</f>
        <v>0</v>
      </c>
      <c r="C129" s="135">
        <f>'Celková startovka'!C126</f>
        <v>0</v>
      </c>
      <c r="D129" s="81">
        <f>'Celková startovka'!I126</f>
        <v>0.70624999999999893</v>
      </c>
      <c r="E129" s="82"/>
      <c r="F129" s="82"/>
      <c r="G129" s="82"/>
    </row>
    <row r="130" spans="1:7" ht="19.5" thickBot="1" x14ac:dyDescent="0.3">
      <c r="A130" s="136">
        <f>'Celková startovka'!A127</f>
        <v>124</v>
      </c>
      <c r="B130" s="137">
        <f>'Celková startovka'!B127</f>
        <v>0</v>
      </c>
      <c r="C130" s="137">
        <f>'Celková startovka'!C127</f>
        <v>0</v>
      </c>
      <c r="D130" s="84">
        <f>'Celková startovka'!I127</f>
        <v>0.70624999999999893</v>
      </c>
      <c r="E130" s="85"/>
      <c r="F130" s="85"/>
      <c r="G130" s="85"/>
    </row>
    <row r="131" spans="1:7" ht="18.75" x14ac:dyDescent="0.25">
      <c r="A131" s="134">
        <f>'Celková startovka'!A128</f>
        <v>125</v>
      </c>
      <c r="B131" s="135">
        <f>'Celková startovka'!B128</f>
        <v>0</v>
      </c>
      <c r="C131" s="135">
        <f>'Celková startovka'!C128</f>
        <v>0</v>
      </c>
      <c r="D131" s="81">
        <f>'Celková startovka'!I128</f>
        <v>0.71111111111111003</v>
      </c>
      <c r="E131" s="82"/>
      <c r="F131" s="82"/>
      <c r="G131" s="82"/>
    </row>
    <row r="132" spans="1:7" ht="19.5" thickBot="1" x14ac:dyDescent="0.3">
      <c r="A132" s="136">
        <f>'Celková startovka'!A129</f>
        <v>126</v>
      </c>
      <c r="B132" s="137">
        <f>'Celková startovka'!B129</f>
        <v>0</v>
      </c>
      <c r="C132" s="137">
        <f>'Celková startovka'!C129</f>
        <v>0</v>
      </c>
      <c r="D132" s="84">
        <f>'Celková startovka'!I129</f>
        <v>0.71111111111111003</v>
      </c>
      <c r="E132" s="85"/>
      <c r="F132" s="85"/>
      <c r="G132" s="85"/>
    </row>
    <row r="133" spans="1:7" ht="18.75" x14ac:dyDescent="0.25">
      <c r="A133" s="134">
        <f>'Celková startovka'!A130</f>
        <v>127</v>
      </c>
      <c r="B133" s="135">
        <f>'Celková startovka'!B130</f>
        <v>0</v>
      </c>
      <c r="C133" s="135">
        <f>'Celková startovka'!C130</f>
        <v>0</v>
      </c>
      <c r="D133" s="81">
        <f>'Celková startovka'!I130</f>
        <v>0.71597222222222112</v>
      </c>
      <c r="E133" s="82"/>
      <c r="F133" s="82"/>
      <c r="G133" s="82"/>
    </row>
    <row r="134" spans="1:7" ht="19.5" thickBot="1" x14ac:dyDescent="0.3">
      <c r="A134" s="136">
        <f>'Celková startovka'!A131</f>
        <v>128</v>
      </c>
      <c r="B134" s="137">
        <f>'Celková startovka'!B131</f>
        <v>0</v>
      </c>
      <c r="C134" s="137">
        <f>'Celková startovka'!C131</f>
        <v>0</v>
      </c>
      <c r="D134" s="84">
        <f>'Celková startovka'!I131</f>
        <v>0.71597222222222112</v>
      </c>
      <c r="E134" s="85"/>
      <c r="F134" s="85"/>
      <c r="G134" s="85"/>
    </row>
    <row r="135" spans="1:7" ht="18.75" x14ac:dyDescent="0.25">
      <c r="A135" s="134">
        <f>'Celková startovka'!A132</f>
        <v>129</v>
      </c>
      <c r="B135" s="135">
        <f>'Celková startovka'!B132</f>
        <v>0</v>
      </c>
      <c r="C135" s="135">
        <f>'Celková startovka'!C132</f>
        <v>0</v>
      </c>
      <c r="D135" s="81">
        <f>'Celková startovka'!I132</f>
        <v>0.72083333333333222</v>
      </c>
      <c r="E135" s="82"/>
      <c r="F135" s="82"/>
      <c r="G135" s="82"/>
    </row>
    <row r="136" spans="1:7" ht="19.5" thickBot="1" x14ac:dyDescent="0.3">
      <c r="A136" s="136">
        <f>'Celková startovka'!A133</f>
        <v>130</v>
      </c>
      <c r="B136" s="137">
        <f>'Celková startovka'!B133</f>
        <v>0</v>
      </c>
      <c r="C136" s="137">
        <f>'Celková startovka'!C133</f>
        <v>0</v>
      </c>
      <c r="D136" s="84">
        <f>'Celková startovka'!I133</f>
        <v>0.72083333333333222</v>
      </c>
      <c r="E136" s="85"/>
      <c r="F136" s="85"/>
      <c r="G136" s="85"/>
    </row>
    <row r="137" spans="1:7" ht="18.75" x14ac:dyDescent="0.25">
      <c r="A137" s="134">
        <f>'Celková startovka'!A134</f>
        <v>131</v>
      </c>
      <c r="B137" s="135">
        <f>'Celková startovka'!B134</f>
        <v>0</v>
      </c>
      <c r="C137" s="135">
        <f>'Celková startovka'!C134</f>
        <v>0</v>
      </c>
      <c r="D137" s="81">
        <f>'Celková startovka'!I134</f>
        <v>0.72569444444444331</v>
      </c>
      <c r="E137" s="82"/>
      <c r="F137" s="82"/>
      <c r="G137" s="82"/>
    </row>
    <row r="138" spans="1:7" ht="19.5" thickBot="1" x14ac:dyDescent="0.3">
      <c r="A138" s="136">
        <f>'Celková startovka'!A135</f>
        <v>132</v>
      </c>
      <c r="B138" s="137">
        <f>'Celková startovka'!B135</f>
        <v>0</v>
      </c>
      <c r="C138" s="137">
        <f>'Celková startovka'!C135</f>
        <v>0</v>
      </c>
      <c r="D138" s="84">
        <f>'Celková startovka'!I135</f>
        <v>0.72569444444444331</v>
      </c>
      <c r="E138" s="85"/>
      <c r="F138" s="85"/>
      <c r="G138" s="85"/>
    </row>
    <row r="139" spans="1:7" ht="18.75" x14ac:dyDescent="0.25">
      <c r="A139" s="134">
        <f>'Celková startovka'!A136</f>
        <v>133</v>
      </c>
      <c r="B139" s="135">
        <f>'Celková startovka'!B136</f>
        <v>0</v>
      </c>
      <c r="C139" s="135">
        <f>'Celková startovka'!C136</f>
        <v>0</v>
      </c>
      <c r="D139" s="81">
        <f>'Celková startovka'!I136</f>
        <v>0.7305555555555544</v>
      </c>
      <c r="E139" s="82"/>
      <c r="F139" s="82"/>
      <c r="G139" s="82"/>
    </row>
    <row r="140" spans="1:7" ht="19.5" thickBot="1" x14ac:dyDescent="0.3">
      <c r="A140" s="136">
        <f>'Celková startovka'!A137</f>
        <v>134</v>
      </c>
      <c r="B140" s="137">
        <f>'Celková startovka'!B137</f>
        <v>0</v>
      </c>
      <c r="C140" s="137">
        <f>'Celková startovka'!C137</f>
        <v>0</v>
      </c>
      <c r="D140" s="84">
        <f>'Celková startovka'!I137</f>
        <v>0.7305555555555544</v>
      </c>
      <c r="E140" s="85"/>
      <c r="F140" s="85"/>
      <c r="G140" s="85"/>
    </row>
    <row r="141" spans="1:7" ht="18.75" x14ac:dyDescent="0.25">
      <c r="A141" s="134">
        <f>'Celková startovka'!A138</f>
        <v>135</v>
      </c>
      <c r="B141" s="135">
        <f>'Celková startovka'!B138</f>
        <v>0</v>
      </c>
      <c r="C141" s="135">
        <f>'Celková startovka'!C138</f>
        <v>0</v>
      </c>
      <c r="D141" s="81">
        <f>'Celková startovka'!I138</f>
        <v>0.7354166666666655</v>
      </c>
      <c r="E141" s="82"/>
      <c r="F141" s="82"/>
      <c r="G141" s="82"/>
    </row>
    <row r="142" spans="1:7" ht="19.5" thickBot="1" x14ac:dyDescent="0.3">
      <c r="A142" s="136">
        <f>'Celková startovka'!A139</f>
        <v>136</v>
      </c>
      <c r="B142" s="137">
        <f>'Celková startovka'!B139</f>
        <v>0</v>
      </c>
      <c r="C142" s="137">
        <f>'Celková startovka'!C139</f>
        <v>0</v>
      </c>
      <c r="D142" s="84">
        <f>'Celková startovka'!I139</f>
        <v>0.7354166666666655</v>
      </c>
      <c r="E142" s="85"/>
      <c r="F142" s="85"/>
      <c r="G142" s="85"/>
    </row>
    <row r="143" spans="1:7" ht="18.75" x14ac:dyDescent="0.25">
      <c r="A143" s="134">
        <f>'Celková startovka'!A140</f>
        <v>137</v>
      </c>
      <c r="B143" s="135">
        <f>'Celková startovka'!B140</f>
        <v>0</v>
      </c>
      <c r="C143" s="135">
        <f>'Celková startovka'!C140</f>
        <v>0</v>
      </c>
      <c r="D143" s="81">
        <f>'Celková startovka'!I140</f>
        <v>0.74027777777777659</v>
      </c>
      <c r="E143" s="82"/>
      <c r="F143" s="82"/>
      <c r="G143" s="82"/>
    </row>
    <row r="144" spans="1:7" ht="19.5" thickBot="1" x14ac:dyDescent="0.3">
      <c r="A144" s="136">
        <f>'Celková startovka'!A141</f>
        <v>138</v>
      </c>
      <c r="B144" s="137">
        <f>'Celková startovka'!B141</f>
        <v>0</v>
      </c>
      <c r="C144" s="137">
        <f>'Celková startovka'!C141</f>
        <v>0</v>
      </c>
      <c r="D144" s="84">
        <f>'Celková startovka'!I141</f>
        <v>0.74027777777777659</v>
      </c>
      <c r="E144" s="85"/>
      <c r="F144" s="85"/>
      <c r="G144" s="85"/>
    </row>
    <row r="145" spans="1:7" ht="18.75" x14ac:dyDescent="0.25">
      <c r="A145" s="134">
        <f>'Celková startovka'!A142</f>
        <v>139</v>
      </c>
      <c r="B145" s="135">
        <f>'Celková startovka'!B142</f>
        <v>0</v>
      </c>
      <c r="C145" s="135">
        <f>'Celková startovka'!C142</f>
        <v>0</v>
      </c>
      <c r="D145" s="81">
        <f>'Celková startovka'!I142</f>
        <v>0.74513888888888768</v>
      </c>
      <c r="E145" s="82"/>
      <c r="F145" s="82"/>
      <c r="G145" s="82"/>
    </row>
    <row r="146" spans="1:7" ht="19.5" thickBot="1" x14ac:dyDescent="0.3">
      <c r="A146" s="136">
        <f>'Celková startovka'!A143</f>
        <v>140</v>
      </c>
      <c r="B146" s="137">
        <f>'Celková startovka'!B143</f>
        <v>0</v>
      </c>
      <c r="C146" s="137">
        <f>'Celková startovka'!C143</f>
        <v>0</v>
      </c>
      <c r="D146" s="84">
        <f>'Celková startovka'!I143</f>
        <v>0.74513888888888768</v>
      </c>
      <c r="E146" s="85"/>
      <c r="F146" s="85"/>
      <c r="G146" s="85"/>
    </row>
    <row r="147" spans="1:7" ht="18.75" x14ac:dyDescent="0.25">
      <c r="A147" s="134">
        <f>'Celková startovka'!A144</f>
        <v>141</v>
      </c>
      <c r="B147" s="135">
        <f>'Celková startovka'!B144</f>
        <v>0</v>
      </c>
      <c r="C147" s="135">
        <f>'Celková startovka'!C144</f>
        <v>0</v>
      </c>
      <c r="D147" s="81">
        <f>'Celková startovka'!I144</f>
        <v>0.74999999999999878</v>
      </c>
      <c r="E147" s="82"/>
      <c r="F147" s="82"/>
      <c r="G147" s="82"/>
    </row>
    <row r="148" spans="1:7" ht="19.5" thickBot="1" x14ac:dyDescent="0.3">
      <c r="A148" s="136">
        <f>'Celková startovka'!A145</f>
        <v>142</v>
      </c>
      <c r="B148" s="137">
        <f>'Celková startovka'!B145</f>
        <v>0</v>
      </c>
      <c r="C148" s="137">
        <f>'Celková startovka'!C145</f>
        <v>0</v>
      </c>
      <c r="D148" s="84">
        <f>'Celková startovka'!I145</f>
        <v>0.74999999999999878</v>
      </c>
      <c r="E148" s="85"/>
      <c r="F148" s="85"/>
      <c r="G148" s="85"/>
    </row>
    <row r="149" spans="1:7" ht="18.75" x14ac:dyDescent="0.25">
      <c r="A149" s="134">
        <f>'Celková startovka'!A146</f>
        <v>143</v>
      </c>
      <c r="B149" s="135">
        <f>'Celková startovka'!B146</f>
        <v>0</v>
      </c>
      <c r="C149" s="135">
        <f>'Celková startovka'!C146</f>
        <v>0</v>
      </c>
      <c r="D149" s="81">
        <f>'Celková startovka'!I146</f>
        <v>0.75486111111110987</v>
      </c>
      <c r="E149" s="82"/>
      <c r="F149" s="82"/>
      <c r="G149" s="82"/>
    </row>
    <row r="150" spans="1:7" ht="19.5" thickBot="1" x14ac:dyDescent="0.3">
      <c r="A150" s="136">
        <f>'Celková startovka'!A147</f>
        <v>144</v>
      </c>
      <c r="B150" s="137">
        <f>'Celková startovka'!B147</f>
        <v>0</v>
      </c>
      <c r="C150" s="137">
        <f>'Celková startovka'!C147</f>
        <v>0</v>
      </c>
      <c r="D150" s="84">
        <f>'Celková startovka'!I147</f>
        <v>0.75486111111110987</v>
      </c>
      <c r="E150" s="85"/>
      <c r="F150" s="85"/>
      <c r="G150" s="85"/>
    </row>
    <row r="151" spans="1:7" ht="18.75" x14ac:dyDescent="0.25">
      <c r="A151" s="134">
        <f>'Celková startovka'!A148</f>
        <v>145</v>
      </c>
      <c r="B151" s="135">
        <f>'Celková startovka'!B148</f>
        <v>0</v>
      </c>
      <c r="C151" s="135">
        <f>'Celková startovka'!C148</f>
        <v>0</v>
      </c>
      <c r="D151" s="81">
        <f>'Celková startovka'!I148</f>
        <v>0.75972222222222097</v>
      </c>
      <c r="E151" s="82"/>
      <c r="F151" s="82"/>
      <c r="G151" s="82"/>
    </row>
    <row r="152" spans="1:7" ht="19.5" thickBot="1" x14ac:dyDescent="0.3">
      <c r="A152" s="136">
        <f>'Celková startovka'!A149</f>
        <v>146</v>
      </c>
      <c r="B152" s="137">
        <f>'Celková startovka'!B149</f>
        <v>0</v>
      </c>
      <c r="C152" s="137">
        <f>'Celková startovka'!C149</f>
        <v>0</v>
      </c>
      <c r="D152" s="84">
        <f>'Celková startovka'!I149</f>
        <v>0.75972222222222097</v>
      </c>
      <c r="E152" s="85"/>
      <c r="F152" s="85"/>
      <c r="G152" s="85"/>
    </row>
    <row r="153" spans="1:7" ht="18.75" x14ac:dyDescent="0.25">
      <c r="A153" s="134">
        <f>'Celková startovka'!A150</f>
        <v>147</v>
      </c>
      <c r="B153" s="135">
        <f>'Celková startovka'!B150</f>
        <v>0</v>
      </c>
      <c r="C153" s="135">
        <f>'Celková startovka'!C150</f>
        <v>0</v>
      </c>
      <c r="D153" s="81">
        <f>'Celková startovka'!I150</f>
        <v>0.76458333333333206</v>
      </c>
      <c r="E153" s="82"/>
      <c r="F153" s="82"/>
      <c r="G153" s="82"/>
    </row>
    <row r="154" spans="1:7" ht="19.5" thickBot="1" x14ac:dyDescent="0.3">
      <c r="A154" s="136">
        <f>'Celková startovka'!A151</f>
        <v>148</v>
      </c>
      <c r="B154" s="137">
        <f>'Celková startovka'!B151</f>
        <v>0</v>
      </c>
      <c r="C154" s="137">
        <f>'Celková startovka'!C151</f>
        <v>0</v>
      </c>
      <c r="D154" s="84">
        <f>'Celková startovka'!I151</f>
        <v>0.76458333333333206</v>
      </c>
      <c r="E154" s="85"/>
      <c r="F154" s="85"/>
      <c r="G154" s="85"/>
    </row>
    <row r="155" spans="1:7" ht="18.75" x14ac:dyDescent="0.25">
      <c r="A155" s="134">
        <f>'Celková startovka'!A152</f>
        <v>149</v>
      </c>
      <c r="B155" s="135">
        <f>'Celková startovka'!B152</f>
        <v>0</v>
      </c>
      <c r="C155" s="135">
        <f>'Celková startovka'!C152</f>
        <v>0</v>
      </c>
      <c r="D155" s="81">
        <f>'Celková startovka'!I152</f>
        <v>0.76944444444444315</v>
      </c>
      <c r="E155" s="82"/>
      <c r="F155" s="82"/>
      <c r="G155" s="82"/>
    </row>
    <row r="156" spans="1:7" ht="19.5" thickBot="1" x14ac:dyDescent="0.3">
      <c r="A156" s="136">
        <f>'Celková startovka'!A153</f>
        <v>150</v>
      </c>
      <c r="B156" s="137">
        <f>'Celková startovka'!B153</f>
        <v>0</v>
      </c>
      <c r="C156" s="137">
        <f>'Celková startovka'!C153</f>
        <v>0</v>
      </c>
      <c r="D156" s="84">
        <f>'Celková startovka'!I153</f>
        <v>0.76944444444444315</v>
      </c>
      <c r="E156" s="85"/>
      <c r="F156" s="85"/>
      <c r="G156" s="85"/>
    </row>
    <row r="157" spans="1:7" ht="29.25" customHeight="1" thickBot="1" x14ac:dyDescent="0.3">
      <c r="A157" s="227" t="str">
        <f>A105</f>
        <v>TFA SKOČDOPOLE</v>
      </c>
      <c r="B157" s="228"/>
      <c r="C157" s="138"/>
      <c r="D157" s="229" t="s">
        <v>4</v>
      </c>
      <c r="E157" s="229"/>
      <c r="F157" s="229"/>
      <c r="G157" s="76" t="s">
        <v>33</v>
      </c>
    </row>
    <row r="158" spans="1:7" ht="29.25" customHeight="1" thickBot="1" x14ac:dyDescent="0.3">
      <c r="A158" s="139" t="s">
        <v>1</v>
      </c>
      <c r="B158" s="99" t="s">
        <v>0</v>
      </c>
      <c r="C158" s="170"/>
      <c r="D158" s="79" t="s">
        <v>10</v>
      </c>
      <c r="E158" s="79" t="s">
        <v>11</v>
      </c>
      <c r="F158" s="79" t="s">
        <v>13</v>
      </c>
      <c r="G158" s="79" t="s">
        <v>12</v>
      </c>
    </row>
    <row r="159" spans="1:7" ht="18.75" x14ac:dyDescent="0.25">
      <c r="A159" s="134">
        <f>'Celková startovka'!A154</f>
        <v>151</v>
      </c>
      <c r="B159" s="135">
        <f>'Celková startovka'!B154</f>
        <v>0</v>
      </c>
      <c r="C159" s="135">
        <f>'Celková startovka'!C154</f>
        <v>0</v>
      </c>
      <c r="D159" s="81">
        <f>'Celková startovka'!I154</f>
        <v>0.77430555555555425</v>
      </c>
      <c r="E159" s="82"/>
      <c r="F159" s="82"/>
      <c r="G159" s="82"/>
    </row>
    <row r="160" spans="1:7" ht="19.5" thickBot="1" x14ac:dyDescent="0.3">
      <c r="A160" s="136">
        <f>'Celková startovka'!A155</f>
        <v>152</v>
      </c>
      <c r="B160" s="137">
        <f>'Celková startovka'!B155</f>
        <v>0</v>
      </c>
      <c r="C160" s="137">
        <f>'Celková startovka'!C155</f>
        <v>0</v>
      </c>
      <c r="D160" s="84">
        <f>'Celková startovka'!I155</f>
        <v>0.77430555555555425</v>
      </c>
      <c r="E160" s="85"/>
      <c r="F160" s="85"/>
      <c r="G160" s="85"/>
    </row>
    <row r="161" spans="1:7" ht="18.75" x14ac:dyDescent="0.25">
      <c r="A161" s="134">
        <f>'Celková startovka'!A156</f>
        <v>153</v>
      </c>
      <c r="B161" s="135">
        <f>'Celková startovka'!B156</f>
        <v>0</v>
      </c>
      <c r="C161" s="135">
        <f>'Celková startovka'!C156</f>
        <v>0</v>
      </c>
      <c r="D161" s="81">
        <f>'Celková startovka'!I156</f>
        <v>0.77916666666666534</v>
      </c>
      <c r="E161" s="82"/>
      <c r="F161" s="82"/>
      <c r="G161" s="82"/>
    </row>
    <row r="162" spans="1:7" ht="19.5" thickBot="1" x14ac:dyDescent="0.3">
      <c r="A162" s="136">
        <f>'Celková startovka'!A157</f>
        <v>154</v>
      </c>
      <c r="B162" s="137">
        <f>'Celková startovka'!B157</f>
        <v>0</v>
      </c>
      <c r="C162" s="137">
        <f>'Celková startovka'!C157</f>
        <v>0</v>
      </c>
      <c r="D162" s="84">
        <f>'Celková startovka'!I157</f>
        <v>0.77916666666666534</v>
      </c>
      <c r="E162" s="85"/>
      <c r="F162" s="85"/>
      <c r="G162" s="85"/>
    </row>
    <row r="163" spans="1:7" ht="18.75" x14ac:dyDescent="0.25">
      <c r="A163" s="134">
        <f>'Celková startovka'!A158</f>
        <v>155</v>
      </c>
      <c r="B163" s="135">
        <f>'Celková startovka'!B158</f>
        <v>0</v>
      </c>
      <c r="C163" s="135">
        <f>'Celková startovka'!C158</f>
        <v>0</v>
      </c>
      <c r="D163" s="81">
        <f>'Celková startovka'!I158</f>
        <v>0.78402777777777644</v>
      </c>
      <c r="E163" s="82"/>
      <c r="F163" s="82"/>
      <c r="G163" s="82"/>
    </row>
    <row r="164" spans="1:7" ht="19.5" thickBot="1" x14ac:dyDescent="0.3">
      <c r="A164" s="136">
        <f>'Celková startovka'!A159</f>
        <v>156</v>
      </c>
      <c r="B164" s="137">
        <f>'Celková startovka'!B159</f>
        <v>0</v>
      </c>
      <c r="C164" s="137">
        <f>'Celková startovka'!C159</f>
        <v>0</v>
      </c>
      <c r="D164" s="84">
        <f>'Celková startovka'!I159</f>
        <v>0.78402777777777644</v>
      </c>
      <c r="E164" s="85"/>
      <c r="F164" s="85"/>
      <c r="G164" s="85"/>
    </row>
    <row r="165" spans="1:7" ht="18.75" x14ac:dyDescent="0.25">
      <c r="A165" s="134">
        <f>'Celková startovka'!A160</f>
        <v>157</v>
      </c>
      <c r="B165" s="135">
        <f>'Celková startovka'!B160</f>
        <v>0</v>
      </c>
      <c r="C165" s="135">
        <f>'Celková startovka'!C160</f>
        <v>0</v>
      </c>
      <c r="D165" s="81">
        <f>'Celková startovka'!I160</f>
        <v>0.78888888888888753</v>
      </c>
      <c r="E165" s="82"/>
      <c r="F165" s="82"/>
      <c r="G165" s="82"/>
    </row>
    <row r="166" spans="1:7" ht="19.5" thickBot="1" x14ac:dyDescent="0.3">
      <c r="A166" s="136">
        <f>'Celková startovka'!A161</f>
        <v>158</v>
      </c>
      <c r="B166" s="137">
        <f>'Celková startovka'!B161</f>
        <v>0</v>
      </c>
      <c r="C166" s="137">
        <f>'Celková startovka'!C161</f>
        <v>0</v>
      </c>
      <c r="D166" s="84">
        <f>'Celková startovka'!I161</f>
        <v>0.78888888888888753</v>
      </c>
      <c r="E166" s="85"/>
      <c r="F166" s="85"/>
      <c r="G166" s="85"/>
    </row>
    <row r="167" spans="1:7" ht="18.75" x14ac:dyDescent="0.25">
      <c r="A167" s="134">
        <f>'Celková startovka'!A162</f>
        <v>159</v>
      </c>
      <c r="B167" s="135">
        <f>'Celková startovka'!B162</f>
        <v>0</v>
      </c>
      <c r="C167" s="135">
        <f>'Celková startovka'!C162</f>
        <v>0</v>
      </c>
      <c r="D167" s="81">
        <f>'Celková startovka'!I162</f>
        <v>0.79374999999999862</v>
      </c>
      <c r="E167" s="82"/>
      <c r="F167" s="82"/>
      <c r="G167" s="82"/>
    </row>
    <row r="168" spans="1:7" ht="19.5" thickBot="1" x14ac:dyDescent="0.3">
      <c r="A168" s="136">
        <f>'Celková startovka'!A163</f>
        <v>160</v>
      </c>
      <c r="B168" s="137">
        <f>'Celková startovka'!B163</f>
        <v>0</v>
      </c>
      <c r="C168" s="137">
        <f>'Celková startovka'!C163</f>
        <v>0</v>
      </c>
      <c r="D168" s="84">
        <f>'Celková startovka'!I163</f>
        <v>0.79374999999999862</v>
      </c>
      <c r="E168" s="85"/>
      <c r="F168" s="85"/>
      <c r="G168" s="85"/>
    </row>
    <row r="169" spans="1:7" ht="18.75" x14ac:dyDescent="0.25">
      <c r="A169" s="134">
        <f>'Celková startovka'!A164</f>
        <v>161</v>
      </c>
      <c r="B169" s="135">
        <f>'Celková startovka'!B164</f>
        <v>0</v>
      </c>
      <c r="C169" s="135">
        <f>'Celková startovka'!C164</f>
        <v>0</v>
      </c>
      <c r="D169" s="81">
        <f>'Celková startovka'!I164</f>
        <v>0.79861111111110972</v>
      </c>
      <c r="E169" s="82"/>
      <c r="F169" s="82"/>
      <c r="G169" s="82"/>
    </row>
    <row r="170" spans="1:7" ht="19.5" thickBot="1" x14ac:dyDescent="0.3">
      <c r="A170" s="136">
        <f>'Celková startovka'!A165</f>
        <v>162</v>
      </c>
      <c r="B170" s="137">
        <f>'Celková startovka'!B165</f>
        <v>0</v>
      </c>
      <c r="C170" s="137">
        <f>'Celková startovka'!C165</f>
        <v>0</v>
      </c>
      <c r="D170" s="84">
        <f>'Celková startovka'!I165</f>
        <v>0.79861111111110972</v>
      </c>
      <c r="E170" s="85"/>
      <c r="F170" s="85"/>
      <c r="G170" s="85"/>
    </row>
    <row r="171" spans="1:7" ht="18.75" x14ac:dyDescent="0.25">
      <c r="A171" s="134">
        <f>'Celková startovka'!A166</f>
        <v>163</v>
      </c>
      <c r="B171" s="135">
        <f>'Celková startovka'!B166</f>
        <v>0</v>
      </c>
      <c r="C171" s="135">
        <f>'Celková startovka'!C166</f>
        <v>0</v>
      </c>
      <c r="D171" s="81">
        <f>'Celková startovka'!I166</f>
        <v>0.80347222222222081</v>
      </c>
      <c r="E171" s="82"/>
      <c r="F171" s="82"/>
      <c r="G171" s="82"/>
    </row>
    <row r="172" spans="1:7" ht="19.5" thickBot="1" x14ac:dyDescent="0.3">
      <c r="A172" s="136">
        <f>'Celková startovka'!A167</f>
        <v>164</v>
      </c>
      <c r="B172" s="137">
        <f>'Celková startovka'!B167</f>
        <v>0</v>
      </c>
      <c r="C172" s="137">
        <f>'Celková startovka'!C167</f>
        <v>0</v>
      </c>
      <c r="D172" s="84">
        <f>'Celková startovka'!I167</f>
        <v>0.80347222222222081</v>
      </c>
      <c r="E172" s="85"/>
      <c r="F172" s="85"/>
      <c r="G172" s="85"/>
    </row>
    <row r="173" spans="1:7" ht="18.75" x14ac:dyDescent="0.25">
      <c r="A173" s="134">
        <f>'Celková startovka'!A168</f>
        <v>165</v>
      </c>
      <c r="B173" s="135">
        <f>'Celková startovka'!B168</f>
        <v>0</v>
      </c>
      <c r="C173" s="135">
        <f>'Celková startovka'!C168</f>
        <v>0</v>
      </c>
      <c r="D173" s="81">
        <f>'Celková startovka'!I168</f>
        <v>0.8083333333333319</v>
      </c>
      <c r="E173" s="82"/>
      <c r="F173" s="82"/>
      <c r="G173" s="82"/>
    </row>
    <row r="174" spans="1:7" ht="19.5" thickBot="1" x14ac:dyDescent="0.3">
      <c r="A174" s="136">
        <f>'Celková startovka'!A169</f>
        <v>166</v>
      </c>
      <c r="B174" s="137">
        <f>'Celková startovka'!B169</f>
        <v>0</v>
      </c>
      <c r="C174" s="137">
        <f>'Celková startovka'!C169</f>
        <v>0</v>
      </c>
      <c r="D174" s="84">
        <f>'Celková startovka'!I169</f>
        <v>0.8083333333333319</v>
      </c>
      <c r="E174" s="85"/>
      <c r="F174" s="85"/>
      <c r="G174" s="85"/>
    </row>
    <row r="175" spans="1:7" ht="18.75" x14ac:dyDescent="0.25">
      <c r="A175" s="134">
        <f>'Celková startovka'!A170</f>
        <v>167</v>
      </c>
      <c r="B175" s="135">
        <f>'Celková startovka'!B170</f>
        <v>0</v>
      </c>
      <c r="C175" s="135">
        <f>'Celková startovka'!C170</f>
        <v>0</v>
      </c>
      <c r="D175" s="81">
        <f>'Celková startovka'!I170</f>
        <v>0.813194444444443</v>
      </c>
      <c r="E175" s="82"/>
      <c r="F175" s="82"/>
      <c r="G175" s="82"/>
    </row>
    <row r="176" spans="1:7" ht="19.5" thickBot="1" x14ac:dyDescent="0.3">
      <c r="A176" s="136">
        <f>'Celková startovka'!A171</f>
        <v>168</v>
      </c>
      <c r="B176" s="137">
        <f>'Celková startovka'!B171</f>
        <v>0</v>
      </c>
      <c r="C176" s="137">
        <f>'Celková startovka'!C171</f>
        <v>0</v>
      </c>
      <c r="D176" s="84">
        <f>'Celková startovka'!I171</f>
        <v>0.813194444444443</v>
      </c>
      <c r="E176" s="85"/>
      <c r="F176" s="85"/>
      <c r="G176" s="85"/>
    </row>
    <row r="177" spans="1:7" ht="18.75" x14ac:dyDescent="0.25">
      <c r="A177" s="134">
        <f>'Celková startovka'!A172</f>
        <v>169</v>
      </c>
      <c r="B177" s="135">
        <f>'Celková startovka'!B172</f>
        <v>0</v>
      </c>
      <c r="C177" s="135">
        <f>'Celková startovka'!C172</f>
        <v>0</v>
      </c>
      <c r="D177" s="81">
        <f>'Celková startovka'!I172</f>
        <v>0.81805555555555409</v>
      </c>
      <c r="E177" s="82"/>
      <c r="F177" s="82"/>
      <c r="G177" s="82"/>
    </row>
    <row r="178" spans="1:7" ht="19.5" thickBot="1" x14ac:dyDescent="0.3">
      <c r="A178" s="136">
        <f>'Celková startovka'!A173</f>
        <v>170</v>
      </c>
      <c r="B178" s="137">
        <f>'Celková startovka'!B173</f>
        <v>0</v>
      </c>
      <c r="C178" s="137">
        <f>'Celková startovka'!C173</f>
        <v>0</v>
      </c>
      <c r="D178" s="84">
        <f>'Celková startovka'!I173</f>
        <v>0.81805555555555409</v>
      </c>
      <c r="E178" s="85"/>
      <c r="F178" s="85"/>
      <c r="G178" s="85"/>
    </row>
    <row r="179" spans="1:7" ht="18.75" x14ac:dyDescent="0.25">
      <c r="A179" s="134">
        <f>'Celková startovka'!A174</f>
        <v>171</v>
      </c>
      <c r="B179" s="135">
        <f>'Celková startovka'!B174</f>
        <v>0</v>
      </c>
      <c r="C179" s="135">
        <f>'Celková startovka'!C174</f>
        <v>0</v>
      </c>
      <c r="D179" s="81">
        <f>'Celková startovka'!I174</f>
        <v>0.82291666666666519</v>
      </c>
      <c r="E179" s="82"/>
      <c r="F179" s="82"/>
      <c r="G179" s="82"/>
    </row>
    <row r="180" spans="1:7" ht="19.5" thickBot="1" x14ac:dyDescent="0.3">
      <c r="A180" s="136">
        <f>'Celková startovka'!A175</f>
        <v>172</v>
      </c>
      <c r="B180" s="137">
        <f>'Celková startovka'!B175</f>
        <v>0</v>
      </c>
      <c r="C180" s="137">
        <f>'Celková startovka'!C175</f>
        <v>0</v>
      </c>
      <c r="D180" s="84">
        <f>'Celková startovka'!I175</f>
        <v>0.82291666666666519</v>
      </c>
      <c r="E180" s="85"/>
      <c r="F180" s="85"/>
      <c r="G180" s="85"/>
    </row>
    <row r="181" spans="1:7" ht="18.75" x14ac:dyDescent="0.25">
      <c r="A181" s="134">
        <f>'Celková startovka'!A176</f>
        <v>173</v>
      </c>
      <c r="B181" s="135">
        <f>'Celková startovka'!B176</f>
        <v>0</v>
      </c>
      <c r="C181" s="135">
        <f>'Celková startovka'!C176</f>
        <v>0</v>
      </c>
      <c r="D181" s="81">
        <f>'Celková startovka'!I176</f>
        <v>0.82777777777777628</v>
      </c>
      <c r="E181" s="82"/>
      <c r="F181" s="82"/>
      <c r="G181" s="82"/>
    </row>
    <row r="182" spans="1:7" ht="19.5" thickBot="1" x14ac:dyDescent="0.3">
      <c r="A182" s="136">
        <f>'Celková startovka'!A177</f>
        <v>174</v>
      </c>
      <c r="B182" s="137">
        <f>'Celková startovka'!B177</f>
        <v>0</v>
      </c>
      <c r="C182" s="137">
        <f>'Celková startovka'!C177</f>
        <v>0</v>
      </c>
      <c r="D182" s="84">
        <f>'Celková startovka'!I177</f>
        <v>0.82777777777777628</v>
      </c>
      <c r="E182" s="85"/>
      <c r="F182" s="85"/>
      <c r="G182" s="85"/>
    </row>
    <row r="183" spans="1:7" ht="18.75" x14ac:dyDescent="0.25">
      <c r="A183" s="134">
        <f>'Celková startovka'!A178</f>
        <v>175</v>
      </c>
      <c r="B183" s="135">
        <f>'Celková startovka'!B178</f>
        <v>0</v>
      </c>
      <c r="C183" s="135">
        <f>'Celková startovka'!C178</f>
        <v>0</v>
      </c>
      <c r="D183" s="81">
        <f>'Celková startovka'!I178</f>
        <v>0.83263888888888737</v>
      </c>
      <c r="E183" s="82"/>
      <c r="F183" s="82"/>
      <c r="G183" s="82"/>
    </row>
    <row r="184" spans="1:7" ht="19.5" thickBot="1" x14ac:dyDescent="0.3">
      <c r="A184" s="136">
        <f>'Celková startovka'!A179</f>
        <v>176</v>
      </c>
      <c r="B184" s="137">
        <f>'Celková startovka'!B179</f>
        <v>0</v>
      </c>
      <c r="C184" s="137">
        <f>'Celková startovka'!C179</f>
        <v>0</v>
      </c>
      <c r="D184" s="84">
        <f>'Celková startovka'!I179</f>
        <v>0.83263888888888737</v>
      </c>
      <c r="E184" s="85"/>
      <c r="F184" s="85"/>
      <c r="G184" s="85"/>
    </row>
    <row r="185" spans="1:7" ht="18.75" x14ac:dyDescent="0.25">
      <c r="A185" s="134">
        <f>'Celková startovka'!A180</f>
        <v>177</v>
      </c>
      <c r="B185" s="135">
        <f>'Celková startovka'!B180</f>
        <v>0</v>
      </c>
      <c r="C185" s="135">
        <f>'Celková startovka'!C180</f>
        <v>0</v>
      </c>
      <c r="D185" s="81">
        <f>'Celková startovka'!I180</f>
        <v>0.83749999999999847</v>
      </c>
      <c r="E185" s="82"/>
      <c r="F185" s="82"/>
      <c r="G185" s="82"/>
    </row>
    <row r="186" spans="1:7" ht="19.5" thickBot="1" x14ac:dyDescent="0.3">
      <c r="A186" s="136">
        <f>'Celková startovka'!A181</f>
        <v>178</v>
      </c>
      <c r="B186" s="137">
        <f>'Celková startovka'!B181</f>
        <v>0</v>
      </c>
      <c r="C186" s="137">
        <f>'Celková startovka'!C181</f>
        <v>0</v>
      </c>
      <c r="D186" s="84">
        <f>'Celková startovka'!I181</f>
        <v>0.83749999999999847</v>
      </c>
      <c r="E186" s="85"/>
      <c r="F186" s="85"/>
      <c r="G186" s="85"/>
    </row>
    <row r="187" spans="1:7" ht="18.75" x14ac:dyDescent="0.25">
      <c r="A187" s="134">
        <f>'Celková startovka'!A182</f>
        <v>179</v>
      </c>
      <c r="B187" s="135">
        <f>'Celková startovka'!B182</f>
        <v>0</v>
      </c>
      <c r="C187" s="135">
        <f>'Celková startovka'!C182</f>
        <v>0</v>
      </c>
      <c r="D187" s="81">
        <f>'Celková startovka'!I182</f>
        <v>0.84236111111110956</v>
      </c>
      <c r="E187" s="82"/>
      <c r="F187" s="82"/>
      <c r="G187" s="82"/>
    </row>
    <row r="188" spans="1:7" ht="19.5" thickBot="1" x14ac:dyDescent="0.3">
      <c r="A188" s="136">
        <f>'Celková startovka'!A183</f>
        <v>180</v>
      </c>
      <c r="B188" s="137">
        <f>'Celková startovka'!B183</f>
        <v>0</v>
      </c>
      <c r="C188" s="137">
        <f>'Celková startovka'!C183</f>
        <v>0</v>
      </c>
      <c r="D188" s="84">
        <f>'Celková startovka'!I183</f>
        <v>0.84236111111110956</v>
      </c>
      <c r="E188" s="85"/>
      <c r="F188" s="85"/>
      <c r="G188" s="85"/>
    </row>
    <row r="189" spans="1:7" ht="18.75" x14ac:dyDescent="0.25">
      <c r="A189" s="134">
        <f>'Celková startovka'!A184</f>
        <v>181</v>
      </c>
      <c r="B189" s="135">
        <f>'Celková startovka'!B184</f>
        <v>0</v>
      </c>
      <c r="C189" s="135">
        <f>'Celková startovka'!C184</f>
        <v>0</v>
      </c>
      <c r="D189" s="81">
        <f>'Celková startovka'!I184</f>
        <v>0.84722222222222066</v>
      </c>
      <c r="E189" s="82"/>
      <c r="F189" s="82"/>
      <c r="G189" s="82"/>
    </row>
    <row r="190" spans="1:7" ht="19.5" thickBot="1" x14ac:dyDescent="0.3">
      <c r="A190" s="136">
        <f>'Celková startovka'!A185</f>
        <v>182</v>
      </c>
      <c r="B190" s="137">
        <f>'Celková startovka'!B185</f>
        <v>0</v>
      </c>
      <c r="C190" s="137">
        <f>'Celková startovka'!C185</f>
        <v>0</v>
      </c>
      <c r="D190" s="84">
        <f>'Celková startovka'!I185</f>
        <v>0.84722222222222066</v>
      </c>
      <c r="E190" s="85"/>
      <c r="F190" s="85"/>
      <c r="G190" s="85"/>
    </row>
    <row r="191" spans="1:7" ht="18.75" x14ac:dyDescent="0.25">
      <c r="A191" s="134">
        <f>'Celková startovka'!A186</f>
        <v>183</v>
      </c>
      <c r="B191" s="135">
        <f>'Celková startovka'!B186</f>
        <v>0</v>
      </c>
      <c r="C191" s="135">
        <f>'Celková startovka'!C186</f>
        <v>0</v>
      </c>
      <c r="D191" s="81">
        <f>'Celková startovka'!I186</f>
        <v>0.85208333333333175</v>
      </c>
      <c r="E191" s="82"/>
      <c r="F191" s="82"/>
      <c r="G191" s="82"/>
    </row>
    <row r="192" spans="1:7" ht="19.5" thickBot="1" x14ac:dyDescent="0.3">
      <c r="A192" s="136">
        <f>'Celková startovka'!A187</f>
        <v>184</v>
      </c>
      <c r="B192" s="137">
        <f>'Celková startovka'!B187</f>
        <v>0</v>
      </c>
      <c r="C192" s="137">
        <f>'Celková startovka'!C187</f>
        <v>0</v>
      </c>
      <c r="D192" s="84">
        <f>'Celková startovka'!I187</f>
        <v>0.85208333333333175</v>
      </c>
      <c r="E192" s="85"/>
      <c r="F192" s="85"/>
      <c r="G192" s="85"/>
    </row>
    <row r="193" spans="1:7" ht="18.75" x14ac:dyDescent="0.25">
      <c r="A193" s="134">
        <f>'Celková startovka'!A188</f>
        <v>185</v>
      </c>
      <c r="B193" s="135">
        <f>'Celková startovka'!B188</f>
        <v>0</v>
      </c>
      <c r="C193" s="135">
        <f>'Celková startovka'!C188</f>
        <v>0</v>
      </c>
      <c r="D193" s="81">
        <f>'Celková startovka'!I188</f>
        <v>0.85694444444444284</v>
      </c>
      <c r="E193" s="82"/>
      <c r="F193" s="82"/>
      <c r="G193" s="82"/>
    </row>
    <row r="194" spans="1:7" ht="19.5" thickBot="1" x14ac:dyDescent="0.3">
      <c r="A194" s="136">
        <f>'Celková startovka'!A189</f>
        <v>186</v>
      </c>
      <c r="B194" s="137">
        <f>'Celková startovka'!B189</f>
        <v>0</v>
      </c>
      <c r="C194" s="137">
        <f>'Celková startovka'!C189</f>
        <v>0</v>
      </c>
      <c r="D194" s="84">
        <f>'Celková startovka'!I189</f>
        <v>0.85694444444444284</v>
      </c>
      <c r="E194" s="85"/>
      <c r="F194" s="85"/>
      <c r="G194" s="85"/>
    </row>
    <row r="195" spans="1:7" ht="18.75" x14ac:dyDescent="0.25">
      <c r="A195" s="134">
        <f>'Celková startovka'!A190</f>
        <v>187</v>
      </c>
      <c r="B195" s="135">
        <f>'Celková startovka'!B190</f>
        <v>0</v>
      </c>
      <c r="C195" s="135">
        <f>'Celková startovka'!C190</f>
        <v>0</v>
      </c>
      <c r="D195" s="81">
        <f>'Celková startovka'!I190</f>
        <v>0.86180555555555394</v>
      </c>
      <c r="E195" s="82"/>
      <c r="F195" s="82"/>
      <c r="G195" s="82"/>
    </row>
    <row r="196" spans="1:7" ht="19.5" thickBot="1" x14ac:dyDescent="0.3">
      <c r="A196" s="136">
        <f>'Celková startovka'!A191</f>
        <v>188</v>
      </c>
      <c r="B196" s="137">
        <f>'Celková startovka'!B191</f>
        <v>0</v>
      </c>
      <c r="C196" s="137">
        <f>'Celková startovka'!C191</f>
        <v>0</v>
      </c>
      <c r="D196" s="84">
        <f>'Celková startovka'!I191</f>
        <v>0.86180555555555394</v>
      </c>
      <c r="E196" s="85"/>
      <c r="F196" s="85"/>
      <c r="G196" s="85"/>
    </row>
    <row r="197" spans="1:7" ht="18.75" x14ac:dyDescent="0.25">
      <c r="A197" s="134">
        <f>'Celková startovka'!A192</f>
        <v>189</v>
      </c>
      <c r="B197" s="135">
        <f>'Celková startovka'!B192</f>
        <v>0</v>
      </c>
      <c r="C197" s="135">
        <f>'Celková startovka'!C192</f>
        <v>0</v>
      </c>
      <c r="D197" s="81">
        <f>'Celková startovka'!I192</f>
        <v>0.86666666666666503</v>
      </c>
      <c r="E197" s="82"/>
      <c r="F197" s="82"/>
      <c r="G197" s="82"/>
    </row>
    <row r="198" spans="1:7" ht="19.5" thickBot="1" x14ac:dyDescent="0.3">
      <c r="A198" s="136">
        <f>'Celková startovka'!A193</f>
        <v>190</v>
      </c>
      <c r="B198" s="137">
        <f>'Celková startovka'!B193</f>
        <v>0</v>
      </c>
      <c r="C198" s="137">
        <f>'Celková startovka'!C193</f>
        <v>0</v>
      </c>
      <c r="D198" s="84">
        <f>'Celková startovka'!I193</f>
        <v>0.86666666666666503</v>
      </c>
      <c r="E198" s="85"/>
      <c r="F198" s="85"/>
      <c r="G198" s="85"/>
    </row>
    <row r="199" spans="1:7" ht="18.75" x14ac:dyDescent="0.25">
      <c r="A199" s="134">
        <f>'Celková startovka'!A194</f>
        <v>191</v>
      </c>
      <c r="B199" s="135">
        <f>'Celková startovka'!B194</f>
        <v>0</v>
      </c>
      <c r="C199" s="135">
        <f>'Celková startovka'!C194</f>
        <v>0</v>
      </c>
      <c r="D199" s="81">
        <f>'Celková startovka'!I194</f>
        <v>0.87152777777777612</v>
      </c>
      <c r="E199" s="82"/>
      <c r="F199" s="82"/>
      <c r="G199" s="82"/>
    </row>
    <row r="200" spans="1:7" ht="19.5" thickBot="1" x14ac:dyDescent="0.3">
      <c r="A200" s="136">
        <f>'Celková startovka'!A195</f>
        <v>192</v>
      </c>
      <c r="B200" s="137">
        <f>'Celková startovka'!B195</f>
        <v>0</v>
      </c>
      <c r="C200" s="137">
        <f>'Celková startovka'!C195</f>
        <v>0</v>
      </c>
      <c r="D200" s="84">
        <f>'Celková startovka'!I195</f>
        <v>0.87152777777777612</v>
      </c>
      <c r="E200" s="85"/>
      <c r="F200" s="85"/>
      <c r="G200" s="85"/>
    </row>
    <row r="201" spans="1:7" ht="18.75" x14ac:dyDescent="0.25">
      <c r="A201" s="134">
        <f>'Celková startovka'!A196</f>
        <v>193</v>
      </c>
      <c r="B201" s="135">
        <f>'Celková startovka'!B196</f>
        <v>0</v>
      </c>
      <c r="C201" s="135">
        <f>'Celková startovka'!C196</f>
        <v>0</v>
      </c>
      <c r="D201" s="81">
        <f>'Celková startovka'!I196</f>
        <v>0.87638888888888722</v>
      </c>
      <c r="E201" s="82"/>
      <c r="F201" s="82"/>
      <c r="G201" s="82"/>
    </row>
    <row r="202" spans="1:7" ht="19.5" thickBot="1" x14ac:dyDescent="0.3">
      <c r="A202" s="136">
        <f>'Celková startovka'!A197</f>
        <v>194</v>
      </c>
      <c r="B202" s="137">
        <f>'Celková startovka'!B197</f>
        <v>0</v>
      </c>
      <c r="C202" s="137">
        <f>'Celková startovka'!C197</f>
        <v>0</v>
      </c>
      <c r="D202" s="84">
        <f>'Celková startovka'!I197</f>
        <v>0.87638888888888722</v>
      </c>
      <c r="E202" s="85"/>
      <c r="F202" s="85"/>
      <c r="G202" s="85"/>
    </row>
    <row r="203" spans="1:7" ht="18.75" x14ac:dyDescent="0.25">
      <c r="A203" s="134">
        <f>'Celková startovka'!A198</f>
        <v>195</v>
      </c>
      <c r="B203" s="135">
        <f>'Celková startovka'!B198</f>
        <v>0</v>
      </c>
      <c r="C203" s="135">
        <f>'Celková startovka'!C198</f>
        <v>0</v>
      </c>
      <c r="D203" s="81">
        <f>'Celková startovka'!I198</f>
        <v>0.88124999999999831</v>
      </c>
      <c r="E203" s="82"/>
      <c r="F203" s="82"/>
      <c r="G203" s="82"/>
    </row>
    <row r="204" spans="1:7" ht="19.5" thickBot="1" x14ac:dyDescent="0.3">
      <c r="A204" s="136">
        <f>'Celková startovka'!A199</f>
        <v>196</v>
      </c>
      <c r="B204" s="137">
        <f>'Celková startovka'!B199</f>
        <v>0</v>
      </c>
      <c r="C204" s="137">
        <f>'Celková startovka'!C199</f>
        <v>0</v>
      </c>
      <c r="D204" s="84">
        <f>'Celková startovka'!I199</f>
        <v>0.88124999999999831</v>
      </c>
      <c r="E204" s="85"/>
      <c r="F204" s="85"/>
      <c r="G204" s="85"/>
    </row>
    <row r="205" spans="1:7" ht="18.75" x14ac:dyDescent="0.25">
      <c r="A205" s="134">
        <f>'Celková startovka'!A200</f>
        <v>197</v>
      </c>
      <c r="B205" s="135">
        <f>'Celková startovka'!B200</f>
        <v>0</v>
      </c>
      <c r="C205" s="135">
        <f>'Celková startovka'!C200</f>
        <v>0</v>
      </c>
      <c r="D205" s="81">
        <f>'Celková startovka'!I200</f>
        <v>0.88611111111110941</v>
      </c>
      <c r="E205" s="82"/>
      <c r="F205" s="82"/>
      <c r="G205" s="82"/>
    </row>
    <row r="206" spans="1:7" ht="19.5" thickBot="1" x14ac:dyDescent="0.3">
      <c r="A206" s="136">
        <f>'Celková startovka'!A201</f>
        <v>198</v>
      </c>
      <c r="B206" s="137">
        <f>'Celková startovka'!B201</f>
        <v>0</v>
      </c>
      <c r="C206" s="137">
        <f>'Celková startovka'!C201</f>
        <v>0</v>
      </c>
      <c r="D206" s="84">
        <f>'Celková startovka'!I201</f>
        <v>0.88611111111110941</v>
      </c>
      <c r="E206" s="85"/>
      <c r="F206" s="85"/>
      <c r="G206" s="85"/>
    </row>
    <row r="207" spans="1:7" ht="18.75" x14ac:dyDescent="0.25">
      <c r="A207" s="134">
        <f>'Celková startovka'!A202</f>
        <v>199</v>
      </c>
      <c r="B207" s="135">
        <f>'Celková startovka'!B202</f>
        <v>0</v>
      </c>
      <c r="C207" s="135">
        <f>'Celková startovka'!C202</f>
        <v>0</v>
      </c>
      <c r="D207" s="81">
        <f>'Celková startovka'!I202</f>
        <v>0.8909722222222205</v>
      </c>
      <c r="E207" s="82"/>
      <c r="F207" s="82"/>
      <c r="G207" s="82"/>
    </row>
    <row r="208" spans="1:7" ht="19.5" thickBot="1" x14ac:dyDescent="0.3">
      <c r="A208" s="136">
        <f>'Celková startovka'!A203</f>
        <v>200</v>
      </c>
      <c r="B208" s="137">
        <f>'Celková startovka'!B203</f>
        <v>0</v>
      </c>
      <c r="C208" s="137">
        <f>'Celková startovka'!C203</f>
        <v>0</v>
      </c>
      <c r="D208" s="84">
        <f>'Celková startovka'!I203</f>
        <v>0.8909722222222205</v>
      </c>
      <c r="E208" s="85"/>
      <c r="F208" s="85"/>
      <c r="G208" s="85"/>
    </row>
  </sheetData>
  <sheetProtection sheet="1" objects="1" scenarios="1"/>
  <mergeCells count="9">
    <mergeCell ref="A105:B105"/>
    <mergeCell ref="D105:F105"/>
    <mergeCell ref="A157:B157"/>
    <mergeCell ref="D157:F157"/>
    <mergeCell ref="D1:F1"/>
    <mergeCell ref="D53:F53"/>
    <mergeCell ref="B2:C2"/>
    <mergeCell ref="A53:C53"/>
    <mergeCell ref="A1:C1"/>
  </mergeCells>
  <phoneticPr fontId="0" type="noConversion"/>
  <printOptions horizontalCentered="1"/>
  <pageMargins left="0.19685039370078741" right="0.19685039370078741" top="0.39370078740157483" bottom="0.39370078740157483" header="0.31496062992125984" footer="0.31496062992125984"/>
  <pageSetup paperSize="9" scale="73" fitToHeight="5" orientation="portrait" r:id="rId1"/>
  <rowBreaks count="2" manualBreakCount="2">
    <brk id="52" max="6" man="1"/>
    <brk id="156"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8"/>
  <sheetViews>
    <sheetView view="pageBreakPreview" zoomScaleNormal="100" zoomScaleSheetLayoutView="100" workbookViewId="0">
      <selection sqref="A1:C208"/>
    </sheetView>
  </sheetViews>
  <sheetFormatPr defaultColWidth="9.140625" defaultRowHeight="15" x14ac:dyDescent="0.25"/>
  <cols>
    <col min="1" max="1" width="9.140625" style="77"/>
    <col min="2" max="2" width="15" style="77" customWidth="1"/>
    <col min="3" max="3" width="12" style="77" customWidth="1"/>
    <col min="4" max="4" width="12.140625" style="77" customWidth="1"/>
    <col min="5" max="5" width="18.5703125" style="77" customWidth="1"/>
    <col min="6" max="6" width="15.42578125" style="77" customWidth="1"/>
    <col min="7" max="7" width="28.5703125" style="77" customWidth="1"/>
    <col min="8" max="16384" width="9.140625" style="77"/>
  </cols>
  <sheetData>
    <row r="1" spans="1:7" ht="30.75" customHeight="1" thickBot="1" x14ac:dyDescent="0.3">
      <c r="A1" s="232" t="str">
        <f>'Prezenční listina'!F1</f>
        <v>TFA SKOČDOPOLE</v>
      </c>
      <c r="B1" s="233"/>
      <c r="C1" s="234"/>
      <c r="D1" s="229" t="s">
        <v>14</v>
      </c>
      <c r="E1" s="229"/>
      <c r="F1" s="229"/>
      <c r="G1" s="76" t="s">
        <v>30</v>
      </c>
    </row>
    <row r="2" spans="1:7" ht="30.75" thickBot="1" x14ac:dyDescent="0.3">
      <c r="A2" s="78" t="s">
        <v>1</v>
      </c>
      <c r="B2" s="230" t="s">
        <v>0</v>
      </c>
      <c r="C2" s="231"/>
      <c r="D2" s="79" t="s">
        <v>10</v>
      </c>
      <c r="E2" s="79" t="s">
        <v>11</v>
      </c>
      <c r="F2" s="79" t="s">
        <v>13</v>
      </c>
      <c r="G2" s="79" t="s">
        <v>12</v>
      </c>
    </row>
    <row r="3" spans="1:7" ht="21" customHeight="1" x14ac:dyDescent="0.25">
      <c r="A3" s="80">
        <f>'Celková startovka'!A4</f>
        <v>1</v>
      </c>
      <c r="B3" s="143">
        <f>'Celková startovka'!B4</f>
        <v>0</v>
      </c>
      <c r="C3" s="144">
        <f>'Celková startovka'!C4</f>
        <v>0</v>
      </c>
      <c r="D3" s="81">
        <f>'Celková startovka'!K4</f>
        <v>0.41666666666666657</v>
      </c>
      <c r="E3" s="82"/>
      <c r="F3" s="82"/>
      <c r="G3" s="82"/>
    </row>
    <row r="4" spans="1:7" ht="21" customHeight="1" thickBot="1" x14ac:dyDescent="0.3">
      <c r="A4" s="83">
        <f>'Celková startovka'!A5</f>
        <v>2</v>
      </c>
      <c r="B4" s="145" t="str">
        <f>'Celková startovka'!B5</f>
        <v>Drozdík</v>
      </c>
      <c r="C4" s="146" t="str">
        <f>'Celková startovka'!C5</f>
        <v>Lukáš</v>
      </c>
      <c r="D4" s="84">
        <f>'Celková startovka'!K5</f>
        <v>0.41666666666666657</v>
      </c>
      <c r="E4" s="85"/>
      <c r="F4" s="85"/>
      <c r="G4" s="85"/>
    </row>
    <row r="5" spans="1:7" ht="21" customHeight="1" x14ac:dyDescent="0.25">
      <c r="A5" s="80">
        <f>'Celková startovka'!A6</f>
        <v>3</v>
      </c>
      <c r="B5" s="143">
        <f>'Celková startovka'!B6</f>
        <v>0</v>
      </c>
      <c r="C5" s="144">
        <f>'Celková startovka'!C6</f>
        <v>0</v>
      </c>
      <c r="D5" s="81">
        <f>'Celková startovka'!K6</f>
        <v>0.42152777777777767</v>
      </c>
      <c r="E5" s="82"/>
      <c r="F5" s="82"/>
      <c r="G5" s="82"/>
    </row>
    <row r="6" spans="1:7" ht="21" customHeight="1" thickBot="1" x14ac:dyDescent="0.3">
      <c r="A6" s="83">
        <f>'Celková startovka'!A7</f>
        <v>4</v>
      </c>
      <c r="B6" s="145">
        <f>'Celková startovka'!B7</f>
        <v>0</v>
      </c>
      <c r="C6" s="146">
        <f>'Celková startovka'!C7</f>
        <v>0</v>
      </c>
      <c r="D6" s="84">
        <f>'Celková startovka'!K7</f>
        <v>0.42152777777777767</v>
      </c>
      <c r="E6" s="85"/>
      <c r="F6" s="85"/>
      <c r="G6" s="85"/>
    </row>
    <row r="7" spans="1:7" ht="21" customHeight="1" x14ac:dyDescent="0.25">
      <c r="A7" s="80">
        <f>'Celková startovka'!A8</f>
        <v>5</v>
      </c>
      <c r="B7" s="143">
        <f>'Celková startovka'!B8</f>
        <v>0</v>
      </c>
      <c r="C7" s="144">
        <f>'Celková startovka'!C8</f>
        <v>0</v>
      </c>
      <c r="D7" s="81">
        <f>'Celková startovka'!K8</f>
        <v>0.42638888888888876</v>
      </c>
      <c r="E7" s="82"/>
      <c r="F7" s="82"/>
      <c r="G7" s="82"/>
    </row>
    <row r="8" spans="1:7" ht="21" customHeight="1" thickBot="1" x14ac:dyDescent="0.3">
      <c r="A8" s="83">
        <f>'Celková startovka'!A9</f>
        <v>6</v>
      </c>
      <c r="B8" s="145">
        <f>'Celková startovka'!B9</f>
        <v>0</v>
      </c>
      <c r="C8" s="146">
        <f>'Celková startovka'!C9</f>
        <v>0</v>
      </c>
      <c r="D8" s="84">
        <f>'Celková startovka'!K9</f>
        <v>0.42638888888888876</v>
      </c>
      <c r="E8" s="85"/>
      <c r="F8" s="85"/>
      <c r="G8" s="85"/>
    </row>
    <row r="9" spans="1:7" ht="21" customHeight="1" x14ac:dyDescent="0.25">
      <c r="A9" s="80">
        <f>'Celková startovka'!A10</f>
        <v>7</v>
      </c>
      <c r="B9" s="143">
        <f>'Celková startovka'!B10</f>
        <v>0</v>
      </c>
      <c r="C9" s="144">
        <f>'Celková startovka'!C10</f>
        <v>0</v>
      </c>
      <c r="D9" s="81">
        <f>'Celková startovka'!K10</f>
        <v>0.43124999999999986</v>
      </c>
      <c r="E9" s="82"/>
      <c r="F9" s="82"/>
      <c r="G9" s="82"/>
    </row>
    <row r="10" spans="1:7" ht="21" customHeight="1" thickBot="1" x14ac:dyDescent="0.3">
      <c r="A10" s="83">
        <f>'Celková startovka'!A11</f>
        <v>8</v>
      </c>
      <c r="B10" s="145">
        <f>'Celková startovka'!B11</f>
        <v>0</v>
      </c>
      <c r="C10" s="146">
        <f>'Celková startovka'!C11</f>
        <v>0</v>
      </c>
      <c r="D10" s="84">
        <f>'Celková startovka'!K11</f>
        <v>0.43124999999999986</v>
      </c>
      <c r="E10" s="85"/>
      <c r="F10" s="85"/>
      <c r="G10" s="85"/>
    </row>
    <row r="11" spans="1:7" ht="21" customHeight="1" x14ac:dyDescent="0.25">
      <c r="A11" s="80">
        <f>'Celková startovka'!A12</f>
        <v>9</v>
      </c>
      <c r="B11" s="143">
        <f>'Celková startovka'!B12</f>
        <v>0</v>
      </c>
      <c r="C11" s="144">
        <f>'Celková startovka'!C12</f>
        <v>0</v>
      </c>
      <c r="D11" s="81">
        <f>'Celková startovka'!K12</f>
        <v>0.43611111111111095</v>
      </c>
      <c r="E11" s="82"/>
      <c r="F11" s="82"/>
      <c r="G11" s="82"/>
    </row>
    <row r="12" spans="1:7" ht="21" customHeight="1" thickBot="1" x14ac:dyDescent="0.3">
      <c r="A12" s="83">
        <f>'Celková startovka'!A13</f>
        <v>10</v>
      </c>
      <c r="B12" s="145">
        <f>'Celková startovka'!B13</f>
        <v>0</v>
      </c>
      <c r="C12" s="146">
        <f>'Celková startovka'!C13</f>
        <v>0</v>
      </c>
      <c r="D12" s="84">
        <f>'Celková startovka'!K13</f>
        <v>0.43611111111111095</v>
      </c>
      <c r="E12" s="85"/>
      <c r="F12" s="85"/>
      <c r="G12" s="85"/>
    </row>
    <row r="13" spans="1:7" ht="21" customHeight="1" x14ac:dyDescent="0.25">
      <c r="A13" s="80">
        <f>'Celková startovka'!A14</f>
        <v>11</v>
      </c>
      <c r="B13" s="143">
        <f>'Celková startovka'!B14</f>
        <v>0</v>
      </c>
      <c r="C13" s="144">
        <f>'Celková startovka'!C14</f>
        <v>0</v>
      </c>
      <c r="D13" s="81">
        <f>'Celková startovka'!K14</f>
        <v>0.44097222222222204</v>
      </c>
      <c r="E13" s="82"/>
      <c r="F13" s="82"/>
      <c r="G13" s="82"/>
    </row>
    <row r="14" spans="1:7" ht="21" customHeight="1" thickBot="1" x14ac:dyDescent="0.3">
      <c r="A14" s="83">
        <f>'Celková startovka'!A15</f>
        <v>12</v>
      </c>
      <c r="B14" s="145">
        <f>'Celková startovka'!B15</f>
        <v>0</v>
      </c>
      <c r="C14" s="146">
        <f>'Celková startovka'!C15</f>
        <v>0</v>
      </c>
      <c r="D14" s="84">
        <f>'Celková startovka'!K15</f>
        <v>0.44097222222222204</v>
      </c>
      <c r="E14" s="85"/>
      <c r="F14" s="85"/>
      <c r="G14" s="85"/>
    </row>
    <row r="15" spans="1:7" ht="21" customHeight="1" x14ac:dyDescent="0.25">
      <c r="A15" s="80">
        <f>'Celková startovka'!A16</f>
        <v>13</v>
      </c>
      <c r="B15" s="143">
        <f>'Celková startovka'!B16</f>
        <v>0</v>
      </c>
      <c r="C15" s="144">
        <f>'Celková startovka'!C16</f>
        <v>0</v>
      </c>
      <c r="D15" s="81">
        <f>'Celková startovka'!K16</f>
        <v>0.44583333333333314</v>
      </c>
      <c r="E15" s="82"/>
      <c r="F15" s="82"/>
      <c r="G15" s="82"/>
    </row>
    <row r="16" spans="1:7" ht="21" customHeight="1" thickBot="1" x14ac:dyDescent="0.3">
      <c r="A16" s="83">
        <f>'Celková startovka'!A17</f>
        <v>14</v>
      </c>
      <c r="B16" s="145">
        <f>'Celková startovka'!B17</f>
        <v>0</v>
      </c>
      <c r="C16" s="146">
        <f>'Celková startovka'!C17</f>
        <v>0</v>
      </c>
      <c r="D16" s="84">
        <f>'Celková startovka'!K17</f>
        <v>0.44583333333333314</v>
      </c>
      <c r="E16" s="85"/>
      <c r="F16" s="85"/>
      <c r="G16" s="85"/>
    </row>
    <row r="17" spans="1:7" ht="21" customHeight="1" x14ac:dyDescent="0.25">
      <c r="A17" s="80">
        <f>'Celková startovka'!A18</f>
        <v>15</v>
      </c>
      <c r="B17" s="143">
        <f>'Celková startovka'!B18</f>
        <v>0</v>
      </c>
      <c r="C17" s="144">
        <f>'Celková startovka'!C18</f>
        <v>0</v>
      </c>
      <c r="D17" s="81">
        <f>'Celková startovka'!K18</f>
        <v>0.45069444444444423</v>
      </c>
      <c r="E17" s="82"/>
      <c r="F17" s="82"/>
      <c r="G17" s="82"/>
    </row>
    <row r="18" spans="1:7" ht="21" customHeight="1" thickBot="1" x14ac:dyDescent="0.3">
      <c r="A18" s="83">
        <f>'Celková startovka'!A19</f>
        <v>16</v>
      </c>
      <c r="B18" s="145">
        <f>'Celková startovka'!B19</f>
        <v>0</v>
      </c>
      <c r="C18" s="146">
        <f>'Celková startovka'!C19</f>
        <v>0</v>
      </c>
      <c r="D18" s="84">
        <f>'Celková startovka'!K19</f>
        <v>0.45069444444444423</v>
      </c>
      <c r="E18" s="85"/>
      <c r="F18" s="85"/>
      <c r="G18" s="85"/>
    </row>
    <row r="19" spans="1:7" ht="21" customHeight="1" x14ac:dyDescent="0.25">
      <c r="A19" s="80">
        <f>'Celková startovka'!A20</f>
        <v>17</v>
      </c>
      <c r="B19" s="143">
        <f>'Celková startovka'!B20</f>
        <v>0</v>
      </c>
      <c r="C19" s="144">
        <f>'Celková startovka'!C20</f>
        <v>0</v>
      </c>
      <c r="D19" s="81">
        <f>'Celková startovka'!K20</f>
        <v>0.45555555555555532</v>
      </c>
      <c r="E19" s="82"/>
      <c r="F19" s="82"/>
      <c r="G19" s="82"/>
    </row>
    <row r="20" spans="1:7" ht="21" customHeight="1" thickBot="1" x14ac:dyDescent="0.3">
      <c r="A20" s="83">
        <f>'Celková startovka'!A21</f>
        <v>18</v>
      </c>
      <c r="B20" s="145">
        <f>'Celková startovka'!B21</f>
        <v>0</v>
      </c>
      <c r="C20" s="146">
        <f>'Celková startovka'!C21</f>
        <v>0</v>
      </c>
      <c r="D20" s="84">
        <f>'Celková startovka'!K21</f>
        <v>0.45555555555555532</v>
      </c>
      <c r="E20" s="85"/>
      <c r="F20" s="85"/>
      <c r="G20" s="85"/>
    </row>
    <row r="21" spans="1:7" ht="21" customHeight="1" x14ac:dyDescent="0.25">
      <c r="A21" s="80">
        <f>'Celková startovka'!A22</f>
        <v>19</v>
      </c>
      <c r="B21" s="143">
        <f>'Celková startovka'!B22</f>
        <v>0</v>
      </c>
      <c r="C21" s="144">
        <f>'Celková startovka'!C22</f>
        <v>0</v>
      </c>
      <c r="D21" s="81">
        <f>'Celková startovka'!K22</f>
        <v>0.46041666666666642</v>
      </c>
      <c r="E21" s="82"/>
      <c r="F21" s="82"/>
      <c r="G21" s="82"/>
    </row>
    <row r="22" spans="1:7" ht="21" customHeight="1" thickBot="1" x14ac:dyDescent="0.3">
      <c r="A22" s="83">
        <f>'Celková startovka'!A23</f>
        <v>20</v>
      </c>
      <c r="B22" s="145">
        <f>'Celková startovka'!B23</f>
        <v>0</v>
      </c>
      <c r="C22" s="146">
        <f>'Celková startovka'!C23</f>
        <v>0</v>
      </c>
      <c r="D22" s="84">
        <f>'Celková startovka'!K23</f>
        <v>0.46041666666666642</v>
      </c>
      <c r="E22" s="85"/>
      <c r="F22" s="85"/>
      <c r="G22" s="85"/>
    </row>
    <row r="23" spans="1:7" ht="21" customHeight="1" x14ac:dyDescent="0.25">
      <c r="A23" s="80">
        <f>'Celková startovka'!A24</f>
        <v>21</v>
      </c>
      <c r="B23" s="143">
        <f>'Celková startovka'!B24</f>
        <v>0</v>
      </c>
      <c r="C23" s="144">
        <f>'Celková startovka'!C24</f>
        <v>0</v>
      </c>
      <c r="D23" s="81">
        <f>'Celková startovka'!K24</f>
        <v>0.46527777777777751</v>
      </c>
      <c r="E23" s="82"/>
      <c r="F23" s="82"/>
      <c r="G23" s="82"/>
    </row>
    <row r="24" spans="1:7" ht="21" customHeight="1" thickBot="1" x14ac:dyDescent="0.3">
      <c r="A24" s="83">
        <f>'Celková startovka'!A25</f>
        <v>22</v>
      </c>
      <c r="B24" s="145">
        <f>'Celková startovka'!B25</f>
        <v>0</v>
      </c>
      <c r="C24" s="146">
        <f>'Celková startovka'!C25</f>
        <v>0</v>
      </c>
      <c r="D24" s="84">
        <f>'Celková startovka'!K25</f>
        <v>0.46527777777777751</v>
      </c>
      <c r="E24" s="85"/>
      <c r="F24" s="85"/>
      <c r="G24" s="85"/>
    </row>
    <row r="25" spans="1:7" ht="21" customHeight="1" x14ac:dyDescent="0.25">
      <c r="A25" s="80">
        <f>'Celková startovka'!A26</f>
        <v>23</v>
      </c>
      <c r="B25" s="143">
        <f>'Celková startovka'!B26</f>
        <v>0</v>
      </c>
      <c r="C25" s="144">
        <f>'Celková startovka'!C26</f>
        <v>0</v>
      </c>
      <c r="D25" s="81">
        <f>'Celková startovka'!K26</f>
        <v>0.47013888888888861</v>
      </c>
      <c r="E25" s="82"/>
      <c r="F25" s="82"/>
      <c r="G25" s="82"/>
    </row>
    <row r="26" spans="1:7" ht="21" customHeight="1" thickBot="1" x14ac:dyDescent="0.3">
      <c r="A26" s="83">
        <f>'Celková startovka'!A27</f>
        <v>24</v>
      </c>
      <c r="B26" s="145">
        <f>'Celková startovka'!B27</f>
        <v>0</v>
      </c>
      <c r="C26" s="146">
        <f>'Celková startovka'!C27</f>
        <v>0</v>
      </c>
      <c r="D26" s="84">
        <f>'Celková startovka'!K27</f>
        <v>0.47013888888888861</v>
      </c>
      <c r="E26" s="85"/>
      <c r="F26" s="85"/>
      <c r="G26" s="85"/>
    </row>
    <row r="27" spans="1:7" ht="21" customHeight="1" x14ac:dyDescent="0.25">
      <c r="A27" s="80">
        <f>'Celková startovka'!A28</f>
        <v>25</v>
      </c>
      <c r="B27" s="143">
        <f>'Celková startovka'!B28</f>
        <v>0</v>
      </c>
      <c r="C27" s="144">
        <f>'Celková startovka'!C28</f>
        <v>0</v>
      </c>
      <c r="D27" s="81">
        <f>'Celková startovka'!K28</f>
        <v>0.4749999999999997</v>
      </c>
      <c r="E27" s="82"/>
      <c r="F27" s="82"/>
      <c r="G27" s="82"/>
    </row>
    <row r="28" spans="1:7" ht="21" customHeight="1" thickBot="1" x14ac:dyDescent="0.3">
      <c r="A28" s="83">
        <f>'Celková startovka'!A29</f>
        <v>26</v>
      </c>
      <c r="B28" s="145">
        <f>'Celková startovka'!B29</f>
        <v>0</v>
      </c>
      <c r="C28" s="146">
        <f>'Celková startovka'!C29</f>
        <v>0</v>
      </c>
      <c r="D28" s="84">
        <f>'Celková startovka'!K29</f>
        <v>0.4749999999999997</v>
      </c>
      <c r="E28" s="85"/>
      <c r="F28" s="85"/>
      <c r="G28" s="85"/>
    </row>
    <row r="29" spans="1:7" ht="21" customHeight="1" x14ac:dyDescent="0.25">
      <c r="A29" s="80">
        <f>'Celková startovka'!A30</f>
        <v>27</v>
      </c>
      <c r="B29" s="143">
        <f>'Celková startovka'!B30</f>
        <v>0</v>
      </c>
      <c r="C29" s="144">
        <f>'Celková startovka'!C30</f>
        <v>0</v>
      </c>
      <c r="D29" s="81">
        <f>'Celková startovka'!K30</f>
        <v>0.47986111111111079</v>
      </c>
      <c r="E29" s="82"/>
      <c r="F29" s="82"/>
      <c r="G29" s="82"/>
    </row>
    <row r="30" spans="1:7" ht="21" customHeight="1" thickBot="1" x14ac:dyDescent="0.3">
      <c r="A30" s="83">
        <f>'Celková startovka'!A31</f>
        <v>28</v>
      </c>
      <c r="B30" s="145">
        <f>'Celková startovka'!B31</f>
        <v>0</v>
      </c>
      <c r="C30" s="146">
        <f>'Celková startovka'!C31</f>
        <v>0</v>
      </c>
      <c r="D30" s="84">
        <f>'Celková startovka'!K31</f>
        <v>0.47986111111111079</v>
      </c>
      <c r="E30" s="85"/>
      <c r="F30" s="85"/>
      <c r="G30" s="85"/>
    </row>
    <row r="31" spans="1:7" ht="21" customHeight="1" x14ac:dyDescent="0.25">
      <c r="A31" s="80">
        <f>'Celková startovka'!A32</f>
        <v>29</v>
      </c>
      <c r="B31" s="143">
        <f>'Celková startovka'!B32</f>
        <v>0</v>
      </c>
      <c r="C31" s="144">
        <f>'Celková startovka'!C32</f>
        <v>0</v>
      </c>
      <c r="D31" s="81">
        <f>'Celková startovka'!K32</f>
        <v>0.48472222222222189</v>
      </c>
      <c r="E31" s="82"/>
      <c r="F31" s="82"/>
      <c r="G31" s="82"/>
    </row>
    <row r="32" spans="1:7" ht="21" customHeight="1" thickBot="1" x14ac:dyDescent="0.3">
      <c r="A32" s="83">
        <f>'Celková startovka'!A33</f>
        <v>30</v>
      </c>
      <c r="B32" s="145">
        <f>'Celková startovka'!B33</f>
        <v>0</v>
      </c>
      <c r="C32" s="146">
        <f>'Celková startovka'!C33</f>
        <v>0</v>
      </c>
      <c r="D32" s="84">
        <f>'Celková startovka'!K33</f>
        <v>0.48472222222222189</v>
      </c>
      <c r="E32" s="85"/>
      <c r="F32" s="85"/>
      <c r="G32" s="85"/>
    </row>
    <row r="33" spans="1:7" ht="21" customHeight="1" x14ac:dyDescent="0.25">
      <c r="A33" s="80">
        <f>'Celková startovka'!A34</f>
        <v>31</v>
      </c>
      <c r="B33" s="143">
        <f>'Celková startovka'!B34</f>
        <v>0</v>
      </c>
      <c r="C33" s="144">
        <f>'Celková startovka'!C34</f>
        <v>0</v>
      </c>
      <c r="D33" s="81">
        <f>'Celková startovka'!K34</f>
        <v>0.48958333333333298</v>
      </c>
      <c r="E33" s="82"/>
      <c r="F33" s="82"/>
      <c r="G33" s="82"/>
    </row>
    <row r="34" spans="1:7" ht="21" customHeight="1" thickBot="1" x14ac:dyDescent="0.3">
      <c r="A34" s="83">
        <f>'Celková startovka'!A35</f>
        <v>32</v>
      </c>
      <c r="B34" s="145">
        <f>'Celková startovka'!B35</f>
        <v>0</v>
      </c>
      <c r="C34" s="146">
        <f>'Celková startovka'!C35</f>
        <v>0</v>
      </c>
      <c r="D34" s="84">
        <f>'Celková startovka'!K35</f>
        <v>0.48958333333333298</v>
      </c>
      <c r="E34" s="85"/>
      <c r="F34" s="85"/>
      <c r="G34" s="85"/>
    </row>
    <row r="35" spans="1:7" ht="21" customHeight="1" x14ac:dyDescent="0.25">
      <c r="A35" s="80">
        <f>'Celková startovka'!A36</f>
        <v>33</v>
      </c>
      <c r="B35" s="143">
        <f>'Celková startovka'!B36</f>
        <v>0</v>
      </c>
      <c r="C35" s="144">
        <f>'Celková startovka'!C36</f>
        <v>0</v>
      </c>
      <c r="D35" s="81">
        <f>'Celková startovka'!K36</f>
        <v>0.49444444444444408</v>
      </c>
      <c r="E35" s="82"/>
      <c r="F35" s="82"/>
      <c r="G35" s="82"/>
    </row>
    <row r="36" spans="1:7" ht="21" customHeight="1" thickBot="1" x14ac:dyDescent="0.3">
      <c r="A36" s="83">
        <f>'Celková startovka'!A37</f>
        <v>34</v>
      </c>
      <c r="B36" s="145">
        <f>'Celková startovka'!B37</f>
        <v>0</v>
      </c>
      <c r="C36" s="146">
        <f>'Celková startovka'!C37</f>
        <v>0</v>
      </c>
      <c r="D36" s="84">
        <f>'Celková startovka'!K37</f>
        <v>0.49444444444444408</v>
      </c>
      <c r="E36" s="85"/>
      <c r="F36" s="85"/>
      <c r="G36" s="85"/>
    </row>
    <row r="37" spans="1:7" ht="21" customHeight="1" x14ac:dyDescent="0.25">
      <c r="A37" s="80">
        <f>'Celková startovka'!A38</f>
        <v>35</v>
      </c>
      <c r="B37" s="143">
        <f>'Celková startovka'!B38</f>
        <v>0</v>
      </c>
      <c r="C37" s="144">
        <f>'Celková startovka'!C38</f>
        <v>0</v>
      </c>
      <c r="D37" s="81">
        <f>'Celková startovka'!K38</f>
        <v>0.49930555555555517</v>
      </c>
      <c r="E37" s="82"/>
      <c r="F37" s="82"/>
      <c r="G37" s="82"/>
    </row>
    <row r="38" spans="1:7" ht="21" customHeight="1" thickBot="1" x14ac:dyDescent="0.3">
      <c r="A38" s="83">
        <f>'Celková startovka'!A39</f>
        <v>36</v>
      </c>
      <c r="B38" s="145">
        <f>'Celková startovka'!B39</f>
        <v>0</v>
      </c>
      <c r="C38" s="146">
        <f>'Celková startovka'!C39</f>
        <v>0</v>
      </c>
      <c r="D38" s="84">
        <f>'Celková startovka'!K39</f>
        <v>0.49930555555555517</v>
      </c>
      <c r="E38" s="85"/>
      <c r="F38" s="85"/>
      <c r="G38" s="85"/>
    </row>
    <row r="39" spans="1:7" ht="21" customHeight="1" x14ac:dyDescent="0.25">
      <c r="A39" s="80">
        <f>'Celková startovka'!A40</f>
        <v>37</v>
      </c>
      <c r="B39" s="143">
        <f>'Celková startovka'!B40</f>
        <v>0</v>
      </c>
      <c r="C39" s="144">
        <f>'Celková startovka'!C40</f>
        <v>0</v>
      </c>
      <c r="D39" s="81">
        <f>'Celková startovka'!K40</f>
        <v>0.50416666666666632</v>
      </c>
      <c r="E39" s="82"/>
      <c r="F39" s="82"/>
      <c r="G39" s="82"/>
    </row>
    <row r="40" spans="1:7" ht="21" customHeight="1" thickBot="1" x14ac:dyDescent="0.3">
      <c r="A40" s="83">
        <f>'Celková startovka'!A41</f>
        <v>38</v>
      </c>
      <c r="B40" s="145">
        <f>'Celková startovka'!B41</f>
        <v>0</v>
      </c>
      <c r="C40" s="146">
        <f>'Celková startovka'!C41</f>
        <v>0</v>
      </c>
      <c r="D40" s="84">
        <f>'Celková startovka'!K41</f>
        <v>0.50416666666666632</v>
      </c>
      <c r="E40" s="85"/>
      <c r="F40" s="85"/>
      <c r="G40" s="85"/>
    </row>
    <row r="41" spans="1:7" ht="21" customHeight="1" x14ac:dyDescent="0.25">
      <c r="A41" s="80">
        <f>'Celková startovka'!A42</f>
        <v>39</v>
      </c>
      <c r="B41" s="143">
        <f>'Celková startovka'!B42</f>
        <v>0</v>
      </c>
      <c r="C41" s="144">
        <f>'Celková startovka'!C42</f>
        <v>0</v>
      </c>
      <c r="D41" s="81">
        <f>'Celková startovka'!K42</f>
        <v>0.50902777777777741</v>
      </c>
      <c r="E41" s="82"/>
      <c r="F41" s="82"/>
      <c r="G41" s="82"/>
    </row>
    <row r="42" spans="1:7" ht="21" customHeight="1" thickBot="1" x14ac:dyDescent="0.3">
      <c r="A42" s="83">
        <f>'Celková startovka'!A43</f>
        <v>40</v>
      </c>
      <c r="B42" s="145">
        <f>'Celková startovka'!B43</f>
        <v>0</v>
      </c>
      <c r="C42" s="146">
        <f>'Celková startovka'!C43</f>
        <v>0</v>
      </c>
      <c r="D42" s="84">
        <f>'Celková startovka'!K43</f>
        <v>0.50902777777777741</v>
      </c>
      <c r="E42" s="85"/>
      <c r="F42" s="85"/>
      <c r="G42" s="85"/>
    </row>
    <row r="43" spans="1:7" ht="21" customHeight="1" x14ac:dyDescent="0.25">
      <c r="A43" s="80">
        <f>'Celková startovka'!A44</f>
        <v>41</v>
      </c>
      <c r="B43" s="143">
        <f>'Celková startovka'!B44</f>
        <v>0</v>
      </c>
      <c r="C43" s="144">
        <f>'Celková startovka'!C44</f>
        <v>0</v>
      </c>
      <c r="D43" s="81">
        <f>'Celková startovka'!K44</f>
        <v>0.51388888888888851</v>
      </c>
      <c r="E43" s="82"/>
      <c r="F43" s="82"/>
      <c r="G43" s="82"/>
    </row>
    <row r="44" spans="1:7" ht="21" customHeight="1" thickBot="1" x14ac:dyDescent="0.3">
      <c r="A44" s="83">
        <f>'Celková startovka'!A45</f>
        <v>42</v>
      </c>
      <c r="B44" s="145">
        <f>'Celková startovka'!B45</f>
        <v>0</v>
      </c>
      <c r="C44" s="146">
        <f>'Celková startovka'!C45</f>
        <v>0</v>
      </c>
      <c r="D44" s="84">
        <f>'Celková startovka'!K45</f>
        <v>0.51388888888888851</v>
      </c>
      <c r="E44" s="85"/>
      <c r="F44" s="85"/>
      <c r="G44" s="85"/>
    </row>
    <row r="45" spans="1:7" ht="21" customHeight="1" x14ac:dyDescent="0.25">
      <c r="A45" s="80">
        <f>'Celková startovka'!A46</f>
        <v>43</v>
      </c>
      <c r="B45" s="143">
        <f>'Celková startovka'!B46</f>
        <v>0</v>
      </c>
      <c r="C45" s="144">
        <f>'Celková startovka'!C46</f>
        <v>0</v>
      </c>
      <c r="D45" s="81">
        <f>'Celková startovka'!K46</f>
        <v>0.5187499999999996</v>
      </c>
      <c r="E45" s="82"/>
      <c r="F45" s="82"/>
      <c r="G45" s="82"/>
    </row>
    <row r="46" spans="1:7" ht="21" customHeight="1" thickBot="1" x14ac:dyDescent="0.3">
      <c r="A46" s="83">
        <f>'Celková startovka'!A47</f>
        <v>44</v>
      </c>
      <c r="B46" s="145">
        <f>'Celková startovka'!B47</f>
        <v>0</v>
      </c>
      <c r="C46" s="146">
        <f>'Celková startovka'!C47</f>
        <v>0</v>
      </c>
      <c r="D46" s="84">
        <f>'Celková startovka'!K47</f>
        <v>0.5187499999999996</v>
      </c>
      <c r="E46" s="85"/>
      <c r="F46" s="85"/>
      <c r="G46" s="85"/>
    </row>
    <row r="47" spans="1:7" ht="21" customHeight="1" x14ac:dyDescent="0.25">
      <c r="A47" s="80">
        <f>'Celková startovka'!A48</f>
        <v>45</v>
      </c>
      <c r="B47" s="143">
        <f>'Celková startovka'!B48</f>
        <v>0</v>
      </c>
      <c r="C47" s="144">
        <f>'Celková startovka'!C48</f>
        <v>0</v>
      </c>
      <c r="D47" s="81">
        <f>'Celková startovka'!K48</f>
        <v>0.52361111111111069</v>
      </c>
      <c r="E47" s="82"/>
      <c r="F47" s="82"/>
      <c r="G47" s="82"/>
    </row>
    <row r="48" spans="1:7" ht="21" customHeight="1" thickBot="1" x14ac:dyDescent="0.3">
      <c r="A48" s="83">
        <f>'Celková startovka'!A49</f>
        <v>46</v>
      </c>
      <c r="B48" s="145">
        <f>'Celková startovka'!B49</f>
        <v>0</v>
      </c>
      <c r="C48" s="146">
        <f>'Celková startovka'!C49</f>
        <v>0</v>
      </c>
      <c r="D48" s="84">
        <f>'Celková startovka'!K49</f>
        <v>0.52361111111111069</v>
      </c>
      <c r="E48" s="85"/>
      <c r="F48" s="85"/>
      <c r="G48" s="85"/>
    </row>
    <row r="49" spans="1:7" ht="21" customHeight="1" x14ac:dyDescent="0.25">
      <c r="A49" s="80">
        <f>'Celková startovka'!A50</f>
        <v>47</v>
      </c>
      <c r="B49" s="143">
        <f>'Celková startovka'!B50</f>
        <v>0</v>
      </c>
      <c r="C49" s="144">
        <f>'Celková startovka'!C50</f>
        <v>0</v>
      </c>
      <c r="D49" s="81">
        <f>'Celková startovka'!K50</f>
        <v>0.52847222222222179</v>
      </c>
      <c r="E49" s="82"/>
      <c r="F49" s="82"/>
      <c r="G49" s="82"/>
    </row>
    <row r="50" spans="1:7" ht="21" customHeight="1" thickBot="1" x14ac:dyDescent="0.3">
      <c r="A50" s="83">
        <f>'Celková startovka'!A51</f>
        <v>48</v>
      </c>
      <c r="B50" s="145">
        <f>'Celková startovka'!B51</f>
        <v>0</v>
      </c>
      <c r="C50" s="146">
        <f>'Celková startovka'!C51</f>
        <v>0</v>
      </c>
      <c r="D50" s="84">
        <f>'Celková startovka'!K51</f>
        <v>0.52847222222222179</v>
      </c>
      <c r="E50" s="85"/>
      <c r="F50" s="85"/>
      <c r="G50" s="85"/>
    </row>
    <row r="51" spans="1:7" ht="21" customHeight="1" x14ac:dyDescent="0.25">
      <c r="A51" s="80">
        <f>'Celková startovka'!A52</f>
        <v>49</v>
      </c>
      <c r="B51" s="143">
        <f>'Celková startovka'!B52</f>
        <v>0</v>
      </c>
      <c r="C51" s="144">
        <f>'Celková startovka'!C52</f>
        <v>0</v>
      </c>
      <c r="D51" s="81">
        <f>'Celková startovka'!K52</f>
        <v>0.53333333333333288</v>
      </c>
      <c r="E51" s="82"/>
      <c r="F51" s="82"/>
      <c r="G51" s="82"/>
    </row>
    <row r="52" spans="1:7" ht="21" customHeight="1" thickBot="1" x14ac:dyDescent="0.3">
      <c r="A52" s="83">
        <f>'Celková startovka'!A53</f>
        <v>50</v>
      </c>
      <c r="B52" s="145">
        <f>'Celková startovka'!B53</f>
        <v>0</v>
      </c>
      <c r="C52" s="146">
        <f>'Celková startovka'!C53</f>
        <v>0</v>
      </c>
      <c r="D52" s="84">
        <f>'Celková startovka'!K53</f>
        <v>0.53333333333333288</v>
      </c>
      <c r="E52" s="85"/>
      <c r="F52" s="85"/>
      <c r="G52" s="85"/>
    </row>
    <row r="53" spans="1:7" ht="29.25" customHeight="1" thickBot="1" x14ac:dyDescent="0.3">
      <c r="A53" s="232" t="str">
        <f>A1</f>
        <v>TFA SKOČDOPOLE</v>
      </c>
      <c r="B53" s="233"/>
      <c r="C53" s="234"/>
      <c r="D53" s="229" t="s">
        <v>14</v>
      </c>
      <c r="E53" s="229"/>
      <c r="F53" s="229"/>
      <c r="G53" s="76" t="s">
        <v>31</v>
      </c>
    </row>
    <row r="54" spans="1:7" ht="29.25" customHeight="1" thickBot="1" x14ac:dyDescent="0.3">
      <c r="A54" s="78" t="s">
        <v>1</v>
      </c>
      <c r="B54" s="99" t="s">
        <v>0</v>
      </c>
      <c r="C54" s="170"/>
      <c r="D54" s="79" t="s">
        <v>10</v>
      </c>
      <c r="E54" s="79" t="s">
        <v>11</v>
      </c>
      <c r="F54" s="79" t="s">
        <v>13</v>
      </c>
      <c r="G54" s="79" t="s">
        <v>12</v>
      </c>
    </row>
    <row r="55" spans="1:7" ht="21" customHeight="1" x14ac:dyDescent="0.25">
      <c r="A55" s="80">
        <f>'Celková startovka'!A54</f>
        <v>51</v>
      </c>
      <c r="B55" s="135">
        <f>'Celková startovka'!B54</f>
        <v>0</v>
      </c>
      <c r="C55" s="135">
        <f>'Celková startovka'!C54</f>
        <v>0</v>
      </c>
      <c r="D55" s="81">
        <f>'Celková startovka'!K54</f>
        <v>0.53819444444444398</v>
      </c>
      <c r="E55" s="82"/>
      <c r="F55" s="82"/>
      <c r="G55" s="82"/>
    </row>
    <row r="56" spans="1:7" ht="21" customHeight="1" thickBot="1" x14ac:dyDescent="0.3">
      <c r="A56" s="83">
        <f>'Celková startovka'!A55</f>
        <v>52</v>
      </c>
      <c r="B56" s="137">
        <f>'Celková startovka'!B55</f>
        <v>0</v>
      </c>
      <c r="C56" s="137">
        <f>'Celková startovka'!C55</f>
        <v>0</v>
      </c>
      <c r="D56" s="84">
        <f>'Celková startovka'!K55</f>
        <v>0.53819444444444398</v>
      </c>
      <c r="E56" s="85"/>
      <c r="F56" s="85"/>
      <c r="G56" s="85"/>
    </row>
    <row r="57" spans="1:7" ht="21" customHeight="1" x14ac:dyDescent="0.25">
      <c r="A57" s="80">
        <f>'Celková startovka'!A56</f>
        <v>53</v>
      </c>
      <c r="B57" s="135">
        <f>'Celková startovka'!B56</f>
        <v>0</v>
      </c>
      <c r="C57" s="135">
        <f>'Celková startovka'!C56</f>
        <v>0</v>
      </c>
      <c r="D57" s="81">
        <f>'Celková startovka'!K56</f>
        <v>0.54305555555555507</v>
      </c>
      <c r="E57" s="82"/>
      <c r="F57" s="82"/>
      <c r="G57" s="82"/>
    </row>
    <row r="58" spans="1:7" ht="21" customHeight="1" thickBot="1" x14ac:dyDescent="0.3">
      <c r="A58" s="83">
        <f>'Celková startovka'!A57</f>
        <v>54</v>
      </c>
      <c r="B58" s="137">
        <f>'Celková startovka'!B57</f>
        <v>0</v>
      </c>
      <c r="C58" s="137">
        <f>'Celková startovka'!C57</f>
        <v>0</v>
      </c>
      <c r="D58" s="84">
        <f>'Celková startovka'!K57</f>
        <v>0.54305555555555507</v>
      </c>
      <c r="E58" s="85"/>
      <c r="F58" s="85"/>
      <c r="G58" s="85"/>
    </row>
    <row r="59" spans="1:7" ht="21" customHeight="1" x14ac:dyDescent="0.25">
      <c r="A59" s="80">
        <f>'Celková startovka'!A58</f>
        <v>55</v>
      </c>
      <c r="B59" s="135">
        <f>'Celková startovka'!B58</f>
        <v>0</v>
      </c>
      <c r="C59" s="135">
        <f>'Celková startovka'!C58</f>
        <v>0</v>
      </c>
      <c r="D59" s="81">
        <f>'Celková startovka'!K58</f>
        <v>0.54791666666666616</v>
      </c>
      <c r="E59" s="82"/>
      <c r="F59" s="82"/>
      <c r="G59" s="82"/>
    </row>
    <row r="60" spans="1:7" ht="21" customHeight="1" thickBot="1" x14ac:dyDescent="0.3">
      <c r="A60" s="83">
        <f>'Celková startovka'!A59</f>
        <v>56</v>
      </c>
      <c r="B60" s="137">
        <f>'Celková startovka'!B59</f>
        <v>0</v>
      </c>
      <c r="C60" s="137">
        <f>'Celková startovka'!C59</f>
        <v>0</v>
      </c>
      <c r="D60" s="84">
        <f>'Celková startovka'!K59</f>
        <v>0.54791666666666616</v>
      </c>
      <c r="E60" s="85"/>
      <c r="F60" s="85"/>
      <c r="G60" s="85"/>
    </row>
    <row r="61" spans="1:7" ht="21" customHeight="1" x14ac:dyDescent="0.25">
      <c r="A61" s="80">
        <f>'Celková startovka'!A60</f>
        <v>57</v>
      </c>
      <c r="B61" s="135">
        <f>'Celková startovka'!B60</f>
        <v>0</v>
      </c>
      <c r="C61" s="135">
        <f>'Celková startovka'!C60</f>
        <v>0</v>
      </c>
      <c r="D61" s="81">
        <f>'Celková startovka'!K60</f>
        <v>0.55277777777777726</v>
      </c>
      <c r="E61" s="82"/>
      <c r="F61" s="82"/>
      <c r="G61" s="82"/>
    </row>
    <row r="62" spans="1:7" ht="21" customHeight="1" thickBot="1" x14ac:dyDescent="0.3">
      <c r="A62" s="83">
        <f>'Celková startovka'!A61</f>
        <v>58</v>
      </c>
      <c r="B62" s="137">
        <f>'Celková startovka'!B61</f>
        <v>0</v>
      </c>
      <c r="C62" s="137">
        <f>'Celková startovka'!C61</f>
        <v>0</v>
      </c>
      <c r="D62" s="84">
        <f>'Celková startovka'!K61</f>
        <v>0.55277777777777726</v>
      </c>
      <c r="E62" s="85"/>
      <c r="F62" s="85"/>
      <c r="G62" s="85"/>
    </row>
    <row r="63" spans="1:7" ht="21" customHeight="1" x14ac:dyDescent="0.25">
      <c r="A63" s="80">
        <f>'Celková startovka'!A62</f>
        <v>59</v>
      </c>
      <c r="B63" s="135">
        <f>'Celková startovka'!B62</f>
        <v>0</v>
      </c>
      <c r="C63" s="135">
        <f>'Celková startovka'!C62</f>
        <v>0</v>
      </c>
      <c r="D63" s="81">
        <f>'Celková startovka'!K62</f>
        <v>0.55763888888888835</v>
      </c>
      <c r="E63" s="82"/>
      <c r="F63" s="82"/>
      <c r="G63" s="82"/>
    </row>
    <row r="64" spans="1:7" ht="21" customHeight="1" thickBot="1" x14ac:dyDescent="0.3">
      <c r="A64" s="83">
        <f>'Celková startovka'!A63</f>
        <v>60</v>
      </c>
      <c r="B64" s="137">
        <f>'Celková startovka'!B63</f>
        <v>0</v>
      </c>
      <c r="C64" s="137">
        <f>'Celková startovka'!C63</f>
        <v>0</v>
      </c>
      <c r="D64" s="84">
        <f>'Celková startovka'!K63</f>
        <v>0.55763888888888835</v>
      </c>
      <c r="E64" s="85"/>
      <c r="F64" s="85"/>
      <c r="G64" s="85"/>
    </row>
    <row r="65" spans="1:7" ht="21" customHeight="1" x14ac:dyDescent="0.25">
      <c r="A65" s="80">
        <f>'Celková startovka'!A64</f>
        <v>61</v>
      </c>
      <c r="B65" s="135">
        <f>'Celková startovka'!B64</f>
        <v>0</v>
      </c>
      <c r="C65" s="135">
        <f>'Celková startovka'!C64</f>
        <v>0</v>
      </c>
      <c r="D65" s="81">
        <f>'Celková startovka'!K64</f>
        <v>0.56249999999999944</v>
      </c>
      <c r="E65" s="82"/>
      <c r="F65" s="82"/>
      <c r="G65" s="82"/>
    </row>
    <row r="66" spans="1:7" ht="21" customHeight="1" thickBot="1" x14ac:dyDescent="0.3">
      <c r="A66" s="83">
        <f>'Celková startovka'!A65</f>
        <v>62</v>
      </c>
      <c r="B66" s="137">
        <f>'Celková startovka'!B65</f>
        <v>0</v>
      </c>
      <c r="C66" s="137">
        <f>'Celková startovka'!C65</f>
        <v>0</v>
      </c>
      <c r="D66" s="84">
        <f>'Celková startovka'!K65</f>
        <v>0.56249999999999944</v>
      </c>
      <c r="E66" s="85"/>
      <c r="F66" s="85"/>
      <c r="G66" s="85"/>
    </row>
    <row r="67" spans="1:7" ht="21" customHeight="1" x14ac:dyDescent="0.25">
      <c r="A67" s="80">
        <f>'Celková startovka'!A66</f>
        <v>63</v>
      </c>
      <c r="B67" s="135">
        <f>'Celková startovka'!B66</f>
        <v>0</v>
      </c>
      <c r="C67" s="135">
        <f>'Celková startovka'!C66</f>
        <v>0</v>
      </c>
      <c r="D67" s="81">
        <f>'Celková startovka'!K66</f>
        <v>0.56736111111111054</v>
      </c>
      <c r="E67" s="82"/>
      <c r="F67" s="82"/>
      <c r="G67" s="82"/>
    </row>
    <row r="68" spans="1:7" ht="21" customHeight="1" thickBot="1" x14ac:dyDescent="0.3">
      <c r="A68" s="83">
        <f>'Celková startovka'!A67</f>
        <v>64</v>
      </c>
      <c r="B68" s="137">
        <f>'Celková startovka'!B67</f>
        <v>0</v>
      </c>
      <c r="C68" s="137">
        <f>'Celková startovka'!C67</f>
        <v>0</v>
      </c>
      <c r="D68" s="84">
        <f>'Celková startovka'!K67</f>
        <v>0.56736111111111054</v>
      </c>
      <c r="E68" s="85"/>
      <c r="F68" s="85"/>
      <c r="G68" s="85"/>
    </row>
    <row r="69" spans="1:7" ht="21" customHeight="1" x14ac:dyDescent="0.25">
      <c r="A69" s="80">
        <f>'Celková startovka'!A68</f>
        <v>65</v>
      </c>
      <c r="B69" s="135">
        <f>'Celková startovka'!B68</f>
        <v>0</v>
      </c>
      <c r="C69" s="135">
        <f>'Celková startovka'!C68</f>
        <v>0</v>
      </c>
      <c r="D69" s="81">
        <f>'Celková startovka'!K68</f>
        <v>0.57222222222222163</v>
      </c>
      <c r="E69" s="82"/>
      <c r="F69" s="82"/>
      <c r="G69" s="82"/>
    </row>
    <row r="70" spans="1:7" ht="21" customHeight="1" thickBot="1" x14ac:dyDescent="0.3">
      <c r="A70" s="83">
        <f>'Celková startovka'!A69</f>
        <v>66</v>
      </c>
      <c r="B70" s="137">
        <f>'Celková startovka'!B69</f>
        <v>0</v>
      </c>
      <c r="C70" s="137">
        <f>'Celková startovka'!C69</f>
        <v>0</v>
      </c>
      <c r="D70" s="84">
        <f>'Celková startovka'!K69</f>
        <v>0.57222222222222163</v>
      </c>
      <c r="E70" s="85"/>
      <c r="F70" s="85"/>
      <c r="G70" s="85"/>
    </row>
    <row r="71" spans="1:7" ht="21" customHeight="1" x14ac:dyDescent="0.25">
      <c r="A71" s="80">
        <f>'Celková startovka'!A70</f>
        <v>67</v>
      </c>
      <c r="B71" s="135">
        <f>'Celková startovka'!B70</f>
        <v>0</v>
      </c>
      <c r="C71" s="135">
        <f>'Celková startovka'!C70</f>
        <v>0</v>
      </c>
      <c r="D71" s="81">
        <f>'Celková startovka'!K70</f>
        <v>0.57708333333333273</v>
      </c>
      <c r="E71" s="82"/>
      <c r="F71" s="82"/>
      <c r="G71" s="82"/>
    </row>
    <row r="72" spans="1:7" ht="21" customHeight="1" thickBot="1" x14ac:dyDescent="0.3">
      <c r="A72" s="83">
        <f>'Celková startovka'!A71</f>
        <v>68</v>
      </c>
      <c r="B72" s="137">
        <f>'Celková startovka'!B71</f>
        <v>0</v>
      </c>
      <c r="C72" s="137">
        <f>'Celková startovka'!C71</f>
        <v>0</v>
      </c>
      <c r="D72" s="84">
        <f>'Celková startovka'!K71</f>
        <v>0.57708333333333273</v>
      </c>
      <c r="E72" s="85"/>
      <c r="F72" s="85"/>
      <c r="G72" s="85"/>
    </row>
    <row r="73" spans="1:7" ht="21" customHeight="1" x14ac:dyDescent="0.25">
      <c r="A73" s="80">
        <f>'Celková startovka'!A72</f>
        <v>69</v>
      </c>
      <c r="B73" s="135">
        <f>'Celková startovka'!B72</f>
        <v>0</v>
      </c>
      <c r="C73" s="135">
        <f>'Celková startovka'!C72</f>
        <v>0</v>
      </c>
      <c r="D73" s="81">
        <f>'Celková startovka'!K72</f>
        <v>0.58194444444444382</v>
      </c>
      <c r="E73" s="82"/>
      <c r="F73" s="82"/>
      <c r="G73" s="82"/>
    </row>
    <row r="74" spans="1:7" ht="21" customHeight="1" thickBot="1" x14ac:dyDescent="0.3">
      <c r="A74" s="83">
        <f>'Celková startovka'!A73</f>
        <v>70</v>
      </c>
      <c r="B74" s="137">
        <f>'Celková startovka'!B73</f>
        <v>0</v>
      </c>
      <c r="C74" s="137">
        <f>'Celková startovka'!C73</f>
        <v>0</v>
      </c>
      <c r="D74" s="84">
        <f>'Celková startovka'!K73</f>
        <v>0.58194444444444382</v>
      </c>
      <c r="E74" s="85"/>
      <c r="F74" s="85"/>
      <c r="G74" s="85"/>
    </row>
    <row r="75" spans="1:7" ht="21" customHeight="1" x14ac:dyDescent="0.25">
      <c r="A75" s="80">
        <f>'Celková startovka'!A74</f>
        <v>71</v>
      </c>
      <c r="B75" s="135">
        <f>'Celková startovka'!B74</f>
        <v>0</v>
      </c>
      <c r="C75" s="135">
        <f>'Celková startovka'!C74</f>
        <v>0</v>
      </c>
      <c r="D75" s="81">
        <f>'Celková startovka'!K74</f>
        <v>0.58680555555555491</v>
      </c>
      <c r="E75" s="82"/>
      <c r="F75" s="82"/>
      <c r="G75" s="82"/>
    </row>
    <row r="76" spans="1:7" ht="21" customHeight="1" thickBot="1" x14ac:dyDescent="0.3">
      <c r="A76" s="83">
        <f>'Celková startovka'!A75</f>
        <v>72</v>
      </c>
      <c r="B76" s="137">
        <f>'Celková startovka'!B75</f>
        <v>0</v>
      </c>
      <c r="C76" s="137">
        <f>'Celková startovka'!C75</f>
        <v>0</v>
      </c>
      <c r="D76" s="84">
        <f>'Celková startovka'!K75</f>
        <v>0.58680555555555491</v>
      </c>
      <c r="E76" s="85"/>
      <c r="F76" s="85"/>
      <c r="G76" s="85"/>
    </row>
    <row r="77" spans="1:7" ht="21" customHeight="1" x14ac:dyDescent="0.25">
      <c r="A77" s="80">
        <f>'Celková startovka'!A76</f>
        <v>73</v>
      </c>
      <c r="B77" s="135">
        <f>'Celková startovka'!B76</f>
        <v>0</v>
      </c>
      <c r="C77" s="135">
        <f>'Celková startovka'!C76</f>
        <v>0</v>
      </c>
      <c r="D77" s="81">
        <f>'Celková startovka'!K76</f>
        <v>0.59166666666666601</v>
      </c>
      <c r="E77" s="82"/>
      <c r="F77" s="82"/>
      <c r="G77" s="82"/>
    </row>
    <row r="78" spans="1:7" ht="21" customHeight="1" thickBot="1" x14ac:dyDescent="0.3">
      <c r="A78" s="83">
        <f>'Celková startovka'!A77</f>
        <v>74</v>
      </c>
      <c r="B78" s="137">
        <f>'Celková startovka'!B77</f>
        <v>0</v>
      </c>
      <c r="C78" s="137">
        <f>'Celková startovka'!C77</f>
        <v>0</v>
      </c>
      <c r="D78" s="84">
        <f>'Celková startovka'!K77</f>
        <v>0.59166666666666601</v>
      </c>
      <c r="E78" s="85"/>
      <c r="F78" s="85"/>
      <c r="G78" s="85"/>
    </row>
    <row r="79" spans="1:7" ht="21" customHeight="1" x14ac:dyDescent="0.25">
      <c r="A79" s="80">
        <f>'Celková startovka'!A78</f>
        <v>75</v>
      </c>
      <c r="B79" s="135">
        <f>'Celková startovka'!B78</f>
        <v>0</v>
      </c>
      <c r="C79" s="135">
        <f>'Celková startovka'!C78</f>
        <v>0</v>
      </c>
      <c r="D79" s="81">
        <f>'Celková startovka'!K78</f>
        <v>0.5965277777777771</v>
      </c>
      <c r="E79" s="82"/>
      <c r="F79" s="82"/>
      <c r="G79" s="82"/>
    </row>
    <row r="80" spans="1:7" ht="21" customHeight="1" thickBot="1" x14ac:dyDescent="0.3">
      <c r="A80" s="83">
        <f>'Celková startovka'!A79</f>
        <v>76</v>
      </c>
      <c r="B80" s="137">
        <f>'Celková startovka'!B79</f>
        <v>0</v>
      </c>
      <c r="C80" s="137">
        <f>'Celková startovka'!C79</f>
        <v>0</v>
      </c>
      <c r="D80" s="84">
        <f>'Celková startovka'!K79</f>
        <v>0.5965277777777771</v>
      </c>
      <c r="E80" s="85"/>
      <c r="F80" s="85"/>
      <c r="G80" s="85"/>
    </row>
    <row r="81" spans="1:7" ht="21" customHeight="1" x14ac:dyDescent="0.25">
      <c r="A81" s="80">
        <f>'Celková startovka'!A80</f>
        <v>77</v>
      </c>
      <c r="B81" s="135">
        <f>'Celková startovka'!B80</f>
        <v>0</v>
      </c>
      <c r="C81" s="135">
        <f>'Celková startovka'!C80</f>
        <v>0</v>
      </c>
      <c r="D81" s="81">
        <f>'Celková startovka'!K80</f>
        <v>0.6013888888888882</v>
      </c>
      <c r="E81" s="82"/>
      <c r="F81" s="82"/>
      <c r="G81" s="82"/>
    </row>
    <row r="82" spans="1:7" ht="21" customHeight="1" thickBot="1" x14ac:dyDescent="0.3">
      <c r="A82" s="83">
        <f>'Celková startovka'!A81</f>
        <v>78</v>
      </c>
      <c r="B82" s="137">
        <f>'Celková startovka'!B81</f>
        <v>0</v>
      </c>
      <c r="C82" s="137">
        <f>'Celková startovka'!C81</f>
        <v>0</v>
      </c>
      <c r="D82" s="84">
        <f>'Celková startovka'!K81</f>
        <v>0.6013888888888882</v>
      </c>
      <c r="E82" s="85"/>
      <c r="F82" s="85"/>
      <c r="G82" s="85"/>
    </row>
    <row r="83" spans="1:7" ht="21" customHeight="1" x14ac:dyDescent="0.25">
      <c r="A83" s="80">
        <f>'Celková startovka'!A82</f>
        <v>79</v>
      </c>
      <c r="B83" s="135">
        <f>'Celková startovka'!B82</f>
        <v>0</v>
      </c>
      <c r="C83" s="135">
        <f>'Celková startovka'!C82</f>
        <v>0</v>
      </c>
      <c r="D83" s="81">
        <f>'Celková startovka'!K82</f>
        <v>0.60624999999999929</v>
      </c>
      <c r="E83" s="82"/>
      <c r="F83" s="82"/>
      <c r="G83" s="82"/>
    </row>
    <row r="84" spans="1:7" ht="21" customHeight="1" thickBot="1" x14ac:dyDescent="0.3">
      <c r="A84" s="83">
        <f>'Celková startovka'!A83</f>
        <v>80</v>
      </c>
      <c r="B84" s="137">
        <f>'Celková startovka'!B83</f>
        <v>0</v>
      </c>
      <c r="C84" s="137">
        <f>'Celková startovka'!C83</f>
        <v>0</v>
      </c>
      <c r="D84" s="84">
        <f>'Celková startovka'!K83</f>
        <v>0.60624999999999929</v>
      </c>
      <c r="E84" s="85"/>
      <c r="F84" s="85"/>
      <c r="G84" s="85"/>
    </row>
    <row r="85" spans="1:7" ht="21" customHeight="1" x14ac:dyDescent="0.25">
      <c r="A85" s="80">
        <f>'Celková startovka'!A84</f>
        <v>81</v>
      </c>
      <c r="B85" s="135">
        <f>'Celková startovka'!B84</f>
        <v>0</v>
      </c>
      <c r="C85" s="135">
        <f>'Celková startovka'!C84</f>
        <v>0</v>
      </c>
      <c r="D85" s="81">
        <f>'Celková startovka'!K84</f>
        <v>0.61111111111111038</v>
      </c>
      <c r="E85" s="82"/>
      <c r="F85" s="82"/>
      <c r="G85" s="82"/>
    </row>
    <row r="86" spans="1:7" ht="21" customHeight="1" thickBot="1" x14ac:dyDescent="0.3">
      <c r="A86" s="83">
        <f>'Celková startovka'!A85</f>
        <v>82</v>
      </c>
      <c r="B86" s="137">
        <f>'Celková startovka'!B85</f>
        <v>0</v>
      </c>
      <c r="C86" s="137">
        <f>'Celková startovka'!C85</f>
        <v>0</v>
      </c>
      <c r="D86" s="84">
        <f>'Celková startovka'!K85</f>
        <v>0.61111111111111038</v>
      </c>
      <c r="E86" s="85"/>
      <c r="F86" s="85"/>
      <c r="G86" s="85"/>
    </row>
    <row r="87" spans="1:7" ht="21" customHeight="1" x14ac:dyDescent="0.25">
      <c r="A87" s="80">
        <f>'Celková startovka'!A86</f>
        <v>83</v>
      </c>
      <c r="B87" s="135">
        <f>'Celková startovka'!B86</f>
        <v>0</v>
      </c>
      <c r="C87" s="135">
        <f>'Celková startovka'!C86</f>
        <v>0</v>
      </c>
      <c r="D87" s="81">
        <f>'Celková startovka'!K86</f>
        <v>0.61597222222222148</v>
      </c>
      <c r="E87" s="82"/>
      <c r="F87" s="82"/>
      <c r="G87" s="82"/>
    </row>
    <row r="88" spans="1:7" ht="21" customHeight="1" thickBot="1" x14ac:dyDescent="0.3">
      <c r="A88" s="83">
        <f>'Celková startovka'!A87</f>
        <v>84</v>
      </c>
      <c r="B88" s="137">
        <f>'Celková startovka'!B87</f>
        <v>0</v>
      </c>
      <c r="C88" s="137">
        <f>'Celková startovka'!C87</f>
        <v>0</v>
      </c>
      <c r="D88" s="84">
        <f>'Celková startovka'!K87</f>
        <v>0.61597222222222148</v>
      </c>
      <c r="E88" s="85"/>
      <c r="F88" s="85"/>
      <c r="G88" s="85"/>
    </row>
    <row r="89" spans="1:7" ht="21" customHeight="1" x14ac:dyDescent="0.25">
      <c r="A89" s="80">
        <f>'Celková startovka'!A88</f>
        <v>85</v>
      </c>
      <c r="B89" s="135">
        <f>'Celková startovka'!B88</f>
        <v>0</v>
      </c>
      <c r="C89" s="135">
        <f>'Celková startovka'!C88</f>
        <v>0</v>
      </c>
      <c r="D89" s="81">
        <f>'Celková startovka'!K88</f>
        <v>0.62083333333333257</v>
      </c>
      <c r="E89" s="82"/>
      <c r="F89" s="82"/>
      <c r="G89" s="82"/>
    </row>
    <row r="90" spans="1:7" ht="21" customHeight="1" thickBot="1" x14ac:dyDescent="0.3">
      <c r="A90" s="83">
        <f>'Celková startovka'!A89</f>
        <v>86</v>
      </c>
      <c r="B90" s="137">
        <f>'Celková startovka'!B89</f>
        <v>0</v>
      </c>
      <c r="C90" s="137">
        <f>'Celková startovka'!C89</f>
        <v>0</v>
      </c>
      <c r="D90" s="84">
        <f>'Celková startovka'!K89</f>
        <v>0.62083333333333257</v>
      </c>
      <c r="E90" s="85"/>
      <c r="F90" s="85"/>
      <c r="G90" s="85"/>
    </row>
    <row r="91" spans="1:7" ht="21" customHeight="1" x14ac:dyDescent="0.25">
      <c r="A91" s="80">
        <f>'Celková startovka'!A90</f>
        <v>87</v>
      </c>
      <c r="B91" s="135">
        <f>'Celková startovka'!B90</f>
        <v>0</v>
      </c>
      <c r="C91" s="135">
        <f>'Celková startovka'!C90</f>
        <v>0</v>
      </c>
      <c r="D91" s="81">
        <f>'Celková startovka'!K90</f>
        <v>0.62569444444444366</v>
      </c>
      <c r="E91" s="82"/>
      <c r="F91" s="82"/>
      <c r="G91" s="82"/>
    </row>
    <row r="92" spans="1:7" ht="21" customHeight="1" thickBot="1" x14ac:dyDescent="0.3">
      <c r="A92" s="83">
        <f>'Celková startovka'!A91</f>
        <v>88</v>
      </c>
      <c r="B92" s="137">
        <f>'Celková startovka'!B91</f>
        <v>0</v>
      </c>
      <c r="C92" s="137">
        <f>'Celková startovka'!C91</f>
        <v>0</v>
      </c>
      <c r="D92" s="84">
        <f>'Celková startovka'!K91</f>
        <v>0.62569444444444366</v>
      </c>
      <c r="E92" s="85"/>
      <c r="F92" s="85"/>
      <c r="G92" s="85"/>
    </row>
    <row r="93" spans="1:7" ht="21" customHeight="1" x14ac:dyDescent="0.25">
      <c r="A93" s="80">
        <f>'Celková startovka'!A92</f>
        <v>89</v>
      </c>
      <c r="B93" s="135">
        <f>'Celková startovka'!B92</f>
        <v>0</v>
      </c>
      <c r="C93" s="135">
        <f>'Celková startovka'!C92</f>
        <v>0</v>
      </c>
      <c r="D93" s="81">
        <f>'Celková startovka'!K92</f>
        <v>0.63055555555555476</v>
      </c>
      <c r="E93" s="82"/>
      <c r="F93" s="82"/>
      <c r="G93" s="82"/>
    </row>
    <row r="94" spans="1:7" ht="21" customHeight="1" thickBot="1" x14ac:dyDescent="0.3">
      <c r="A94" s="83">
        <f>'Celková startovka'!A93</f>
        <v>90</v>
      </c>
      <c r="B94" s="137">
        <f>'Celková startovka'!B93</f>
        <v>0</v>
      </c>
      <c r="C94" s="137">
        <f>'Celková startovka'!C93</f>
        <v>0</v>
      </c>
      <c r="D94" s="84">
        <f>'Celková startovka'!K93</f>
        <v>0.63055555555555476</v>
      </c>
      <c r="E94" s="85"/>
      <c r="F94" s="85"/>
      <c r="G94" s="85"/>
    </row>
    <row r="95" spans="1:7" ht="21" customHeight="1" x14ac:dyDescent="0.25">
      <c r="A95" s="80">
        <f>'Celková startovka'!A94</f>
        <v>91</v>
      </c>
      <c r="B95" s="135">
        <f>'Celková startovka'!B94</f>
        <v>0</v>
      </c>
      <c r="C95" s="135">
        <f>'Celková startovka'!C94</f>
        <v>0</v>
      </c>
      <c r="D95" s="81">
        <f>'Celková startovka'!K94</f>
        <v>0.63541666666666585</v>
      </c>
      <c r="E95" s="82"/>
      <c r="F95" s="82"/>
      <c r="G95" s="82"/>
    </row>
    <row r="96" spans="1:7" ht="21" customHeight="1" thickBot="1" x14ac:dyDescent="0.3">
      <c r="A96" s="83">
        <f>'Celková startovka'!A95</f>
        <v>92</v>
      </c>
      <c r="B96" s="137">
        <f>'Celková startovka'!B95</f>
        <v>0</v>
      </c>
      <c r="C96" s="137">
        <f>'Celková startovka'!C95</f>
        <v>0</v>
      </c>
      <c r="D96" s="84">
        <f>'Celková startovka'!K95</f>
        <v>0.63541666666666585</v>
      </c>
      <c r="E96" s="85"/>
      <c r="F96" s="85"/>
      <c r="G96" s="85"/>
    </row>
    <row r="97" spans="1:7" ht="21" customHeight="1" x14ac:dyDescent="0.25">
      <c r="A97" s="80">
        <f>'Celková startovka'!A96</f>
        <v>93</v>
      </c>
      <c r="B97" s="135">
        <f>'Celková startovka'!B96</f>
        <v>0</v>
      </c>
      <c r="C97" s="135">
        <f>'Celková startovka'!C96</f>
        <v>0</v>
      </c>
      <c r="D97" s="81">
        <f>'Celková startovka'!K96</f>
        <v>0.64027777777777695</v>
      </c>
      <c r="E97" s="82"/>
      <c r="F97" s="82"/>
      <c r="G97" s="82"/>
    </row>
    <row r="98" spans="1:7" ht="21" customHeight="1" thickBot="1" x14ac:dyDescent="0.3">
      <c r="A98" s="83">
        <f>'Celková startovka'!A97</f>
        <v>94</v>
      </c>
      <c r="B98" s="137">
        <f>'Celková startovka'!B97</f>
        <v>0</v>
      </c>
      <c r="C98" s="137">
        <f>'Celková startovka'!C97</f>
        <v>0</v>
      </c>
      <c r="D98" s="84">
        <f>'Celková startovka'!K97</f>
        <v>0.64027777777777695</v>
      </c>
      <c r="E98" s="85"/>
      <c r="F98" s="85"/>
      <c r="G98" s="85"/>
    </row>
    <row r="99" spans="1:7" ht="21" customHeight="1" x14ac:dyDescent="0.25">
      <c r="A99" s="80">
        <f>'Celková startovka'!A98</f>
        <v>95</v>
      </c>
      <c r="B99" s="135">
        <f>'Celková startovka'!B98</f>
        <v>0</v>
      </c>
      <c r="C99" s="135">
        <f>'Celková startovka'!C98</f>
        <v>0</v>
      </c>
      <c r="D99" s="81">
        <f>'Celková startovka'!K98</f>
        <v>0.64513888888888804</v>
      </c>
      <c r="E99" s="82"/>
      <c r="F99" s="82"/>
      <c r="G99" s="82"/>
    </row>
    <row r="100" spans="1:7" ht="21" customHeight="1" thickBot="1" x14ac:dyDescent="0.3">
      <c r="A100" s="83">
        <f>'Celková startovka'!A99</f>
        <v>96</v>
      </c>
      <c r="B100" s="137">
        <f>'Celková startovka'!B99</f>
        <v>0</v>
      </c>
      <c r="C100" s="137">
        <f>'Celková startovka'!C99</f>
        <v>0</v>
      </c>
      <c r="D100" s="84">
        <f>'Celková startovka'!K99</f>
        <v>0.64513888888888804</v>
      </c>
      <c r="E100" s="85"/>
      <c r="F100" s="85"/>
      <c r="G100" s="85"/>
    </row>
    <row r="101" spans="1:7" ht="21" customHeight="1" x14ac:dyDescent="0.25">
      <c r="A101" s="80">
        <f>'Celková startovka'!A100</f>
        <v>97</v>
      </c>
      <c r="B101" s="135">
        <f>'Celková startovka'!B100</f>
        <v>0</v>
      </c>
      <c r="C101" s="135">
        <f>'Celková startovka'!C100</f>
        <v>0</v>
      </c>
      <c r="D101" s="81">
        <f>'Celková startovka'!K100</f>
        <v>0.64999999999999913</v>
      </c>
      <c r="E101" s="82"/>
      <c r="F101" s="82"/>
      <c r="G101" s="82"/>
    </row>
    <row r="102" spans="1:7" ht="21" customHeight="1" thickBot="1" x14ac:dyDescent="0.3">
      <c r="A102" s="83">
        <f>'Celková startovka'!A101</f>
        <v>98</v>
      </c>
      <c r="B102" s="137">
        <f>'Celková startovka'!B101</f>
        <v>0</v>
      </c>
      <c r="C102" s="137">
        <f>'Celková startovka'!C101</f>
        <v>0</v>
      </c>
      <c r="D102" s="84">
        <f>'Celková startovka'!K101</f>
        <v>0.64999999999999913</v>
      </c>
      <c r="E102" s="85"/>
      <c r="F102" s="85"/>
      <c r="G102" s="85"/>
    </row>
    <row r="103" spans="1:7" ht="21" customHeight="1" x14ac:dyDescent="0.25">
      <c r="A103" s="80">
        <f>'Celková startovka'!A102</f>
        <v>99</v>
      </c>
      <c r="B103" s="135">
        <f>'Celková startovka'!B102</f>
        <v>0</v>
      </c>
      <c r="C103" s="135">
        <f>'Celková startovka'!C102</f>
        <v>0</v>
      </c>
      <c r="D103" s="81">
        <f>'Celková startovka'!K102</f>
        <v>0.65486111111111023</v>
      </c>
      <c r="E103" s="82"/>
      <c r="F103" s="82"/>
      <c r="G103" s="82"/>
    </row>
    <row r="104" spans="1:7" ht="21" customHeight="1" thickBot="1" x14ac:dyDescent="0.3">
      <c r="A104" s="83">
        <f>'Celková startovka'!A103</f>
        <v>100</v>
      </c>
      <c r="B104" s="137">
        <f>'Celková startovka'!B103</f>
        <v>0</v>
      </c>
      <c r="C104" s="137">
        <f>'Celková startovka'!C103</f>
        <v>0</v>
      </c>
      <c r="D104" s="84">
        <f>'Celková startovka'!K103</f>
        <v>0.65486111111111023</v>
      </c>
      <c r="E104" s="85"/>
      <c r="F104" s="85"/>
      <c r="G104" s="85"/>
    </row>
    <row r="105" spans="1:7" ht="29.25" customHeight="1" thickBot="1" x14ac:dyDescent="0.3">
      <c r="A105" s="227" t="str">
        <f>A53</f>
        <v>TFA SKOČDOPOLE</v>
      </c>
      <c r="B105" s="228"/>
      <c r="C105" s="138"/>
      <c r="D105" s="229" t="s">
        <v>14</v>
      </c>
      <c r="E105" s="229"/>
      <c r="F105" s="229"/>
      <c r="G105" s="76" t="s">
        <v>32</v>
      </c>
    </row>
    <row r="106" spans="1:7" ht="29.25" customHeight="1" thickBot="1" x14ac:dyDescent="0.3">
      <c r="A106" s="139" t="s">
        <v>1</v>
      </c>
      <c r="B106" s="99" t="s">
        <v>0</v>
      </c>
      <c r="C106" s="170"/>
      <c r="D106" s="79" t="s">
        <v>10</v>
      </c>
      <c r="E106" s="79" t="s">
        <v>11</v>
      </c>
      <c r="F106" s="79" t="s">
        <v>13</v>
      </c>
      <c r="G106" s="79" t="s">
        <v>12</v>
      </c>
    </row>
    <row r="107" spans="1:7" ht="18.75" x14ac:dyDescent="0.25">
      <c r="A107" s="134">
        <f>'Celková startovka'!A104</f>
        <v>101</v>
      </c>
      <c r="B107" s="135">
        <f>'Celková startovka'!B104</f>
        <v>0</v>
      </c>
      <c r="C107" s="135">
        <f>'Celková startovka'!C104</f>
        <v>0</v>
      </c>
      <c r="D107" s="81">
        <f>'Celková startovka'!K104</f>
        <v>0.65972222222222132</v>
      </c>
      <c r="E107" s="82"/>
      <c r="F107" s="82"/>
      <c r="G107" s="82"/>
    </row>
    <row r="108" spans="1:7" ht="19.5" thickBot="1" x14ac:dyDescent="0.3">
      <c r="A108" s="136">
        <f>'Celková startovka'!A105</f>
        <v>102</v>
      </c>
      <c r="B108" s="137">
        <f>'Celková startovka'!B105</f>
        <v>0</v>
      </c>
      <c r="C108" s="137">
        <f>'Celková startovka'!C105</f>
        <v>0</v>
      </c>
      <c r="D108" s="84">
        <f>'Celková startovka'!K105</f>
        <v>0.65972222222222132</v>
      </c>
      <c r="E108" s="85"/>
      <c r="F108" s="85"/>
      <c r="G108" s="85"/>
    </row>
    <row r="109" spans="1:7" ht="18.75" x14ac:dyDescent="0.25">
      <c r="A109" s="134">
        <f>'Celková startovka'!A106</f>
        <v>103</v>
      </c>
      <c r="B109" s="135">
        <f>'Celková startovka'!B106</f>
        <v>0</v>
      </c>
      <c r="C109" s="135">
        <f>'Celková startovka'!C106</f>
        <v>0</v>
      </c>
      <c r="D109" s="81">
        <f>'Celková startovka'!K106</f>
        <v>0.66458333333333242</v>
      </c>
      <c r="E109" s="82"/>
      <c r="F109" s="82"/>
      <c r="G109" s="82"/>
    </row>
    <row r="110" spans="1:7" ht="19.5" thickBot="1" x14ac:dyDescent="0.3">
      <c r="A110" s="136">
        <f>'Celková startovka'!A107</f>
        <v>104</v>
      </c>
      <c r="B110" s="137">
        <f>'Celková startovka'!B107</f>
        <v>0</v>
      </c>
      <c r="C110" s="137">
        <f>'Celková startovka'!C107</f>
        <v>0</v>
      </c>
      <c r="D110" s="84">
        <f>'Celková startovka'!K107</f>
        <v>0.66458333333333242</v>
      </c>
      <c r="E110" s="85"/>
      <c r="F110" s="85"/>
      <c r="G110" s="85"/>
    </row>
    <row r="111" spans="1:7" ht="18.75" x14ac:dyDescent="0.25">
      <c r="A111" s="134">
        <f>'Celková startovka'!A108</f>
        <v>105</v>
      </c>
      <c r="B111" s="135">
        <f>'Celková startovka'!B108</f>
        <v>0</v>
      </c>
      <c r="C111" s="135">
        <f>'Celková startovka'!C108</f>
        <v>0</v>
      </c>
      <c r="D111" s="81">
        <f>'Celková startovka'!K108</f>
        <v>0.66944444444444351</v>
      </c>
      <c r="E111" s="82"/>
      <c r="F111" s="82"/>
      <c r="G111" s="82"/>
    </row>
    <row r="112" spans="1:7" ht="19.5" thickBot="1" x14ac:dyDescent="0.3">
      <c r="A112" s="136">
        <f>'Celková startovka'!A109</f>
        <v>106</v>
      </c>
      <c r="B112" s="137">
        <f>'Celková startovka'!B109</f>
        <v>0</v>
      </c>
      <c r="C112" s="137">
        <f>'Celková startovka'!C109</f>
        <v>0</v>
      </c>
      <c r="D112" s="84">
        <f>'Celková startovka'!K109</f>
        <v>0.66944444444444351</v>
      </c>
      <c r="E112" s="85"/>
      <c r="F112" s="85"/>
      <c r="G112" s="85"/>
    </row>
    <row r="113" spans="1:7" ht="18.75" x14ac:dyDescent="0.25">
      <c r="A113" s="134">
        <f>'Celková startovka'!A110</f>
        <v>107</v>
      </c>
      <c r="B113" s="135">
        <f>'Celková startovka'!B110</f>
        <v>0</v>
      </c>
      <c r="C113" s="135">
        <f>'Celková startovka'!C110</f>
        <v>0</v>
      </c>
      <c r="D113" s="81">
        <f>'Celková startovka'!K110</f>
        <v>0.6743055555555546</v>
      </c>
      <c r="E113" s="82"/>
      <c r="F113" s="82"/>
      <c r="G113" s="82"/>
    </row>
    <row r="114" spans="1:7" ht="19.5" thickBot="1" x14ac:dyDescent="0.3">
      <c r="A114" s="136">
        <f>'Celková startovka'!A111</f>
        <v>108</v>
      </c>
      <c r="B114" s="137">
        <f>'Celková startovka'!B111</f>
        <v>0</v>
      </c>
      <c r="C114" s="137">
        <f>'Celková startovka'!C111</f>
        <v>0</v>
      </c>
      <c r="D114" s="84">
        <f>'Celková startovka'!K111</f>
        <v>0.6743055555555546</v>
      </c>
      <c r="E114" s="85"/>
      <c r="F114" s="85"/>
      <c r="G114" s="85"/>
    </row>
    <row r="115" spans="1:7" ht="18.75" x14ac:dyDescent="0.25">
      <c r="A115" s="134">
        <f>'Celková startovka'!A112</f>
        <v>109</v>
      </c>
      <c r="B115" s="135">
        <f>'Celková startovka'!B112</f>
        <v>0</v>
      </c>
      <c r="C115" s="135">
        <f>'Celková startovka'!C112</f>
        <v>0</v>
      </c>
      <c r="D115" s="81">
        <f>'Celková startovka'!K112</f>
        <v>0.6791666666666657</v>
      </c>
      <c r="E115" s="82"/>
      <c r="F115" s="82"/>
      <c r="G115" s="82"/>
    </row>
    <row r="116" spans="1:7" ht="19.5" thickBot="1" x14ac:dyDescent="0.3">
      <c r="A116" s="136">
        <f>'Celková startovka'!A113</f>
        <v>110</v>
      </c>
      <c r="B116" s="137">
        <f>'Celková startovka'!B113</f>
        <v>0</v>
      </c>
      <c r="C116" s="137">
        <f>'Celková startovka'!C113</f>
        <v>0</v>
      </c>
      <c r="D116" s="84">
        <f>'Celková startovka'!K113</f>
        <v>0.6791666666666657</v>
      </c>
      <c r="E116" s="85"/>
      <c r="F116" s="85"/>
      <c r="G116" s="85"/>
    </row>
    <row r="117" spans="1:7" ht="18.75" x14ac:dyDescent="0.25">
      <c r="A117" s="134">
        <f>'Celková startovka'!A114</f>
        <v>111</v>
      </c>
      <c r="B117" s="135">
        <f>'Celková startovka'!B114</f>
        <v>0</v>
      </c>
      <c r="C117" s="135">
        <f>'Celková startovka'!C114</f>
        <v>0</v>
      </c>
      <c r="D117" s="81">
        <f>'Celková startovka'!K114</f>
        <v>0.68402777777777679</v>
      </c>
      <c r="E117" s="82"/>
      <c r="F117" s="82"/>
      <c r="G117" s="82"/>
    </row>
    <row r="118" spans="1:7" ht="19.5" thickBot="1" x14ac:dyDescent="0.3">
      <c r="A118" s="136">
        <f>'Celková startovka'!A115</f>
        <v>112</v>
      </c>
      <c r="B118" s="137">
        <f>'Celková startovka'!B115</f>
        <v>0</v>
      </c>
      <c r="C118" s="137">
        <f>'Celková startovka'!C115</f>
        <v>0</v>
      </c>
      <c r="D118" s="84">
        <f>'Celková startovka'!K115</f>
        <v>0.68402777777777679</v>
      </c>
      <c r="E118" s="85"/>
      <c r="F118" s="85"/>
      <c r="G118" s="85"/>
    </row>
    <row r="119" spans="1:7" ht="18.75" x14ac:dyDescent="0.25">
      <c r="A119" s="134">
        <f>'Celková startovka'!A116</f>
        <v>113</v>
      </c>
      <c r="B119" s="135">
        <f>'Celková startovka'!B116</f>
        <v>0</v>
      </c>
      <c r="C119" s="135">
        <f>'Celková startovka'!C116</f>
        <v>0</v>
      </c>
      <c r="D119" s="81">
        <f>'Celková startovka'!K116</f>
        <v>0.68888888888888788</v>
      </c>
      <c r="E119" s="82"/>
      <c r="F119" s="82"/>
      <c r="G119" s="82"/>
    </row>
    <row r="120" spans="1:7" ht="19.5" thickBot="1" x14ac:dyDescent="0.3">
      <c r="A120" s="136">
        <f>'Celková startovka'!A117</f>
        <v>114</v>
      </c>
      <c r="B120" s="137">
        <f>'Celková startovka'!B117</f>
        <v>0</v>
      </c>
      <c r="C120" s="137">
        <f>'Celková startovka'!C117</f>
        <v>0</v>
      </c>
      <c r="D120" s="84">
        <f>'Celková startovka'!K117</f>
        <v>0.68888888888888788</v>
      </c>
      <c r="E120" s="85"/>
      <c r="F120" s="85"/>
      <c r="G120" s="85"/>
    </row>
    <row r="121" spans="1:7" ht="18.75" x14ac:dyDescent="0.25">
      <c r="A121" s="134">
        <f>'Celková startovka'!A118</f>
        <v>115</v>
      </c>
      <c r="B121" s="135">
        <f>'Celková startovka'!B118</f>
        <v>0</v>
      </c>
      <c r="C121" s="135">
        <f>'Celková startovka'!C118</f>
        <v>0</v>
      </c>
      <c r="D121" s="81">
        <f>'Celková startovka'!K118</f>
        <v>0.69374999999999898</v>
      </c>
      <c r="E121" s="82"/>
      <c r="F121" s="82"/>
      <c r="G121" s="82"/>
    </row>
    <row r="122" spans="1:7" ht="19.5" thickBot="1" x14ac:dyDescent="0.3">
      <c r="A122" s="136">
        <f>'Celková startovka'!A119</f>
        <v>116</v>
      </c>
      <c r="B122" s="137">
        <f>'Celková startovka'!B119</f>
        <v>0</v>
      </c>
      <c r="C122" s="137">
        <f>'Celková startovka'!C119</f>
        <v>0</v>
      </c>
      <c r="D122" s="84">
        <f>'Celková startovka'!K119</f>
        <v>0.69374999999999898</v>
      </c>
      <c r="E122" s="85"/>
      <c r="F122" s="85"/>
      <c r="G122" s="85"/>
    </row>
    <row r="123" spans="1:7" ht="18.75" x14ac:dyDescent="0.25">
      <c r="A123" s="134">
        <f>'Celková startovka'!A120</f>
        <v>117</v>
      </c>
      <c r="B123" s="135">
        <f>'Celková startovka'!B120</f>
        <v>0</v>
      </c>
      <c r="C123" s="135">
        <f>'Celková startovka'!C120</f>
        <v>0</v>
      </c>
      <c r="D123" s="81">
        <f>'Celková startovka'!K120</f>
        <v>0.69861111111111007</v>
      </c>
      <c r="E123" s="82"/>
      <c r="F123" s="82"/>
      <c r="G123" s="82"/>
    </row>
    <row r="124" spans="1:7" ht="19.5" thickBot="1" x14ac:dyDescent="0.3">
      <c r="A124" s="136">
        <f>'Celková startovka'!A121</f>
        <v>118</v>
      </c>
      <c r="B124" s="137">
        <f>'Celková startovka'!B121</f>
        <v>0</v>
      </c>
      <c r="C124" s="137">
        <f>'Celková startovka'!C121</f>
        <v>0</v>
      </c>
      <c r="D124" s="84">
        <f>'Celková startovka'!K121</f>
        <v>0.69861111111111007</v>
      </c>
      <c r="E124" s="85"/>
      <c r="F124" s="85"/>
      <c r="G124" s="85"/>
    </row>
    <row r="125" spans="1:7" ht="18.75" x14ac:dyDescent="0.25">
      <c r="A125" s="134">
        <f>'Celková startovka'!A122</f>
        <v>119</v>
      </c>
      <c r="B125" s="135">
        <f>'Celková startovka'!B122</f>
        <v>0</v>
      </c>
      <c r="C125" s="135">
        <f>'Celková startovka'!C122</f>
        <v>0</v>
      </c>
      <c r="D125" s="81">
        <f>'Celková startovka'!K122</f>
        <v>0.70347222222222117</v>
      </c>
      <c r="E125" s="82"/>
      <c r="F125" s="82"/>
      <c r="G125" s="82"/>
    </row>
    <row r="126" spans="1:7" ht="19.5" thickBot="1" x14ac:dyDescent="0.3">
      <c r="A126" s="136">
        <f>'Celková startovka'!A123</f>
        <v>120</v>
      </c>
      <c r="B126" s="137">
        <f>'Celková startovka'!B123</f>
        <v>0</v>
      </c>
      <c r="C126" s="137">
        <f>'Celková startovka'!C123</f>
        <v>0</v>
      </c>
      <c r="D126" s="84">
        <f>'Celková startovka'!K123</f>
        <v>0.70347222222222117</v>
      </c>
      <c r="E126" s="85"/>
      <c r="F126" s="85"/>
      <c r="G126" s="85"/>
    </row>
    <row r="127" spans="1:7" ht="18.75" x14ac:dyDescent="0.25">
      <c r="A127" s="134">
        <f>'Celková startovka'!A124</f>
        <v>121</v>
      </c>
      <c r="B127" s="135">
        <f>'Celková startovka'!B124</f>
        <v>0</v>
      </c>
      <c r="C127" s="135">
        <f>'Celková startovka'!C124</f>
        <v>0</v>
      </c>
      <c r="D127" s="81">
        <f>'Celková startovka'!K124</f>
        <v>0.70833333333333226</v>
      </c>
      <c r="E127" s="82"/>
      <c r="F127" s="82"/>
      <c r="G127" s="82"/>
    </row>
    <row r="128" spans="1:7" ht="19.5" thickBot="1" x14ac:dyDescent="0.3">
      <c r="A128" s="136">
        <f>'Celková startovka'!A125</f>
        <v>122</v>
      </c>
      <c r="B128" s="137">
        <f>'Celková startovka'!B125</f>
        <v>0</v>
      </c>
      <c r="C128" s="137">
        <f>'Celková startovka'!C125</f>
        <v>0</v>
      </c>
      <c r="D128" s="84">
        <f>'Celková startovka'!K125</f>
        <v>0.70833333333333226</v>
      </c>
      <c r="E128" s="85"/>
      <c r="F128" s="85"/>
      <c r="G128" s="85"/>
    </row>
    <row r="129" spans="1:7" ht="18.75" x14ac:dyDescent="0.25">
      <c r="A129" s="134">
        <f>'Celková startovka'!A126</f>
        <v>123</v>
      </c>
      <c r="B129" s="135">
        <f>'Celková startovka'!B126</f>
        <v>0</v>
      </c>
      <c r="C129" s="135">
        <f>'Celková startovka'!C126</f>
        <v>0</v>
      </c>
      <c r="D129" s="81">
        <f>'Celková startovka'!K126</f>
        <v>0.71319444444444335</v>
      </c>
      <c r="E129" s="82"/>
      <c r="F129" s="82"/>
      <c r="G129" s="82"/>
    </row>
    <row r="130" spans="1:7" ht="19.5" thickBot="1" x14ac:dyDescent="0.3">
      <c r="A130" s="136">
        <f>'Celková startovka'!A127</f>
        <v>124</v>
      </c>
      <c r="B130" s="137">
        <f>'Celková startovka'!B127</f>
        <v>0</v>
      </c>
      <c r="C130" s="137">
        <f>'Celková startovka'!C127</f>
        <v>0</v>
      </c>
      <c r="D130" s="84">
        <f>'Celková startovka'!K127</f>
        <v>0.71319444444444335</v>
      </c>
      <c r="E130" s="85"/>
      <c r="F130" s="85"/>
      <c r="G130" s="85"/>
    </row>
    <row r="131" spans="1:7" ht="18.75" x14ac:dyDescent="0.25">
      <c r="A131" s="134">
        <f>'Celková startovka'!A128</f>
        <v>125</v>
      </c>
      <c r="B131" s="135">
        <f>'Celková startovka'!B128</f>
        <v>0</v>
      </c>
      <c r="C131" s="135">
        <f>'Celková startovka'!C128</f>
        <v>0</v>
      </c>
      <c r="D131" s="81">
        <f>'Celková startovka'!K128</f>
        <v>0.71805555555555445</v>
      </c>
      <c r="E131" s="82"/>
      <c r="F131" s="82"/>
      <c r="G131" s="82"/>
    </row>
    <row r="132" spans="1:7" ht="19.5" thickBot="1" x14ac:dyDescent="0.3">
      <c r="A132" s="136">
        <f>'Celková startovka'!A129</f>
        <v>126</v>
      </c>
      <c r="B132" s="137">
        <f>'Celková startovka'!B129</f>
        <v>0</v>
      </c>
      <c r="C132" s="137">
        <f>'Celková startovka'!C129</f>
        <v>0</v>
      </c>
      <c r="D132" s="84">
        <f>'Celková startovka'!K129</f>
        <v>0.71805555555555445</v>
      </c>
      <c r="E132" s="85"/>
      <c r="F132" s="85"/>
      <c r="G132" s="85"/>
    </row>
    <row r="133" spans="1:7" ht="18.75" x14ac:dyDescent="0.25">
      <c r="A133" s="134">
        <f>'Celková startovka'!A130</f>
        <v>127</v>
      </c>
      <c r="B133" s="135">
        <f>'Celková startovka'!B130</f>
        <v>0</v>
      </c>
      <c r="C133" s="135">
        <f>'Celková startovka'!C130</f>
        <v>0</v>
      </c>
      <c r="D133" s="81">
        <f>'Celková startovka'!K130</f>
        <v>0.72291666666666554</v>
      </c>
      <c r="E133" s="82"/>
      <c r="F133" s="82"/>
      <c r="G133" s="82"/>
    </row>
    <row r="134" spans="1:7" ht="19.5" thickBot="1" x14ac:dyDescent="0.3">
      <c r="A134" s="136">
        <f>'Celková startovka'!A131</f>
        <v>128</v>
      </c>
      <c r="B134" s="137">
        <f>'Celková startovka'!B131</f>
        <v>0</v>
      </c>
      <c r="C134" s="137">
        <f>'Celková startovka'!C131</f>
        <v>0</v>
      </c>
      <c r="D134" s="84">
        <f>'Celková startovka'!K131</f>
        <v>0.72291666666666554</v>
      </c>
      <c r="E134" s="85"/>
      <c r="F134" s="85"/>
      <c r="G134" s="85"/>
    </row>
    <row r="135" spans="1:7" ht="18.75" x14ac:dyDescent="0.25">
      <c r="A135" s="134">
        <f>'Celková startovka'!A132</f>
        <v>129</v>
      </c>
      <c r="B135" s="135">
        <f>'Celková startovka'!B132</f>
        <v>0</v>
      </c>
      <c r="C135" s="135">
        <f>'Celková startovka'!C132</f>
        <v>0</v>
      </c>
      <c r="D135" s="81">
        <f>'Celková startovka'!K132</f>
        <v>0.72777777777777664</v>
      </c>
      <c r="E135" s="82"/>
      <c r="F135" s="82"/>
      <c r="G135" s="82"/>
    </row>
    <row r="136" spans="1:7" ht="19.5" thickBot="1" x14ac:dyDescent="0.3">
      <c r="A136" s="136">
        <f>'Celková startovka'!A133</f>
        <v>130</v>
      </c>
      <c r="B136" s="137">
        <f>'Celková startovka'!B133</f>
        <v>0</v>
      </c>
      <c r="C136" s="137">
        <f>'Celková startovka'!C133</f>
        <v>0</v>
      </c>
      <c r="D136" s="84">
        <f>'Celková startovka'!K133</f>
        <v>0.72777777777777664</v>
      </c>
      <c r="E136" s="85"/>
      <c r="F136" s="85"/>
      <c r="G136" s="85"/>
    </row>
    <row r="137" spans="1:7" ht="18.75" x14ac:dyDescent="0.25">
      <c r="A137" s="134">
        <f>'Celková startovka'!A134</f>
        <v>131</v>
      </c>
      <c r="B137" s="135">
        <f>'Celková startovka'!B134</f>
        <v>0</v>
      </c>
      <c r="C137" s="135">
        <f>'Celková startovka'!C134</f>
        <v>0</v>
      </c>
      <c r="D137" s="81">
        <f>'Celková startovka'!K134</f>
        <v>0.73263888888888773</v>
      </c>
      <c r="E137" s="82"/>
      <c r="F137" s="82"/>
      <c r="G137" s="82"/>
    </row>
    <row r="138" spans="1:7" ht="19.5" thickBot="1" x14ac:dyDescent="0.3">
      <c r="A138" s="136">
        <f>'Celková startovka'!A135</f>
        <v>132</v>
      </c>
      <c r="B138" s="137">
        <f>'Celková startovka'!B135</f>
        <v>0</v>
      </c>
      <c r="C138" s="137">
        <f>'Celková startovka'!C135</f>
        <v>0</v>
      </c>
      <c r="D138" s="84">
        <f>'Celková startovka'!K135</f>
        <v>0.73263888888888773</v>
      </c>
      <c r="E138" s="85"/>
      <c r="F138" s="85"/>
      <c r="G138" s="85"/>
    </row>
    <row r="139" spans="1:7" ht="18.75" x14ac:dyDescent="0.25">
      <c r="A139" s="134">
        <f>'Celková startovka'!A136</f>
        <v>133</v>
      </c>
      <c r="B139" s="135">
        <f>'Celková startovka'!B136</f>
        <v>0</v>
      </c>
      <c r="C139" s="135">
        <f>'Celková startovka'!C136</f>
        <v>0</v>
      </c>
      <c r="D139" s="81">
        <f>'Celková startovka'!K136</f>
        <v>0.73749999999999882</v>
      </c>
      <c r="E139" s="82"/>
      <c r="F139" s="82"/>
      <c r="G139" s="82"/>
    </row>
    <row r="140" spans="1:7" ht="19.5" thickBot="1" x14ac:dyDescent="0.3">
      <c r="A140" s="136">
        <f>'Celková startovka'!A137</f>
        <v>134</v>
      </c>
      <c r="B140" s="137">
        <f>'Celková startovka'!B137</f>
        <v>0</v>
      </c>
      <c r="C140" s="137">
        <f>'Celková startovka'!C137</f>
        <v>0</v>
      </c>
      <c r="D140" s="84">
        <f>'Celková startovka'!K137</f>
        <v>0.73749999999999882</v>
      </c>
      <c r="E140" s="85"/>
      <c r="F140" s="85"/>
      <c r="G140" s="85"/>
    </row>
    <row r="141" spans="1:7" ht="18.75" x14ac:dyDescent="0.25">
      <c r="A141" s="134">
        <f>'Celková startovka'!A138</f>
        <v>135</v>
      </c>
      <c r="B141" s="135">
        <f>'Celková startovka'!B138</f>
        <v>0</v>
      </c>
      <c r="C141" s="135">
        <f>'Celková startovka'!C138</f>
        <v>0</v>
      </c>
      <c r="D141" s="81">
        <f>'Celková startovka'!K138</f>
        <v>0.74236111111110992</v>
      </c>
      <c r="E141" s="82"/>
      <c r="F141" s="82"/>
      <c r="G141" s="82"/>
    </row>
    <row r="142" spans="1:7" ht="19.5" thickBot="1" x14ac:dyDescent="0.3">
      <c r="A142" s="136">
        <f>'Celková startovka'!A139</f>
        <v>136</v>
      </c>
      <c r="B142" s="137">
        <f>'Celková startovka'!B139</f>
        <v>0</v>
      </c>
      <c r="C142" s="137">
        <f>'Celková startovka'!C139</f>
        <v>0</v>
      </c>
      <c r="D142" s="84">
        <f>'Celková startovka'!K139</f>
        <v>0.74236111111110992</v>
      </c>
      <c r="E142" s="85"/>
      <c r="F142" s="85"/>
      <c r="G142" s="85"/>
    </row>
    <row r="143" spans="1:7" ht="18.75" x14ac:dyDescent="0.25">
      <c r="A143" s="134">
        <f>'Celková startovka'!A140</f>
        <v>137</v>
      </c>
      <c r="B143" s="135">
        <f>'Celková startovka'!B140</f>
        <v>0</v>
      </c>
      <c r="C143" s="135">
        <f>'Celková startovka'!C140</f>
        <v>0</v>
      </c>
      <c r="D143" s="81">
        <f>'Celková startovka'!K140</f>
        <v>0.74722222222222101</v>
      </c>
      <c r="E143" s="82"/>
      <c r="F143" s="82"/>
      <c r="G143" s="82"/>
    </row>
    <row r="144" spans="1:7" ht="19.5" thickBot="1" x14ac:dyDescent="0.3">
      <c r="A144" s="136">
        <f>'Celková startovka'!A141</f>
        <v>138</v>
      </c>
      <c r="B144" s="137">
        <f>'Celková startovka'!B141</f>
        <v>0</v>
      </c>
      <c r="C144" s="137">
        <f>'Celková startovka'!C141</f>
        <v>0</v>
      </c>
      <c r="D144" s="84">
        <f>'Celková startovka'!K141</f>
        <v>0.74722222222222101</v>
      </c>
      <c r="E144" s="85"/>
      <c r="F144" s="85"/>
      <c r="G144" s="85"/>
    </row>
    <row r="145" spans="1:7" ht="18.75" x14ac:dyDescent="0.25">
      <c r="A145" s="134">
        <f>'Celková startovka'!A142</f>
        <v>139</v>
      </c>
      <c r="B145" s="135">
        <f>'Celková startovka'!B142</f>
        <v>0</v>
      </c>
      <c r="C145" s="135">
        <f>'Celková startovka'!C142</f>
        <v>0</v>
      </c>
      <c r="D145" s="81">
        <f>'Celková startovka'!K142</f>
        <v>0.7520833333333321</v>
      </c>
      <c r="E145" s="82"/>
      <c r="F145" s="82"/>
      <c r="G145" s="82"/>
    </row>
    <row r="146" spans="1:7" ht="19.5" thickBot="1" x14ac:dyDescent="0.3">
      <c r="A146" s="136">
        <f>'Celková startovka'!A143</f>
        <v>140</v>
      </c>
      <c r="B146" s="137">
        <f>'Celková startovka'!B143</f>
        <v>0</v>
      </c>
      <c r="C146" s="137">
        <f>'Celková startovka'!C143</f>
        <v>0</v>
      </c>
      <c r="D146" s="84">
        <f>'Celková startovka'!K143</f>
        <v>0.7520833333333321</v>
      </c>
      <c r="E146" s="85"/>
      <c r="F146" s="85"/>
      <c r="G146" s="85"/>
    </row>
    <row r="147" spans="1:7" ht="18.75" x14ac:dyDescent="0.25">
      <c r="A147" s="134">
        <f>'Celková startovka'!A144</f>
        <v>141</v>
      </c>
      <c r="B147" s="135">
        <f>'Celková startovka'!B144</f>
        <v>0</v>
      </c>
      <c r="C147" s="135">
        <f>'Celková startovka'!C144</f>
        <v>0</v>
      </c>
      <c r="D147" s="81">
        <f>'Celková startovka'!K144</f>
        <v>0.7569444444444432</v>
      </c>
      <c r="E147" s="82"/>
      <c r="F147" s="82"/>
      <c r="G147" s="82"/>
    </row>
    <row r="148" spans="1:7" ht="19.5" thickBot="1" x14ac:dyDescent="0.3">
      <c r="A148" s="136">
        <f>'Celková startovka'!A145</f>
        <v>142</v>
      </c>
      <c r="B148" s="137">
        <f>'Celková startovka'!B145</f>
        <v>0</v>
      </c>
      <c r="C148" s="137">
        <f>'Celková startovka'!C145</f>
        <v>0</v>
      </c>
      <c r="D148" s="84">
        <f>'Celková startovka'!K145</f>
        <v>0.7569444444444432</v>
      </c>
      <c r="E148" s="85"/>
      <c r="F148" s="85"/>
      <c r="G148" s="85"/>
    </row>
    <row r="149" spans="1:7" ht="18.75" x14ac:dyDescent="0.25">
      <c r="A149" s="134">
        <f>'Celková startovka'!A146</f>
        <v>143</v>
      </c>
      <c r="B149" s="135">
        <f>'Celková startovka'!B146</f>
        <v>0</v>
      </c>
      <c r="C149" s="135">
        <f>'Celková startovka'!C146</f>
        <v>0</v>
      </c>
      <c r="D149" s="81">
        <f>'Celková startovka'!K146</f>
        <v>0.76180555555555429</v>
      </c>
      <c r="E149" s="82"/>
      <c r="F149" s="82"/>
      <c r="G149" s="82"/>
    </row>
    <row r="150" spans="1:7" ht="19.5" thickBot="1" x14ac:dyDescent="0.3">
      <c r="A150" s="136">
        <f>'Celková startovka'!A147</f>
        <v>144</v>
      </c>
      <c r="B150" s="137">
        <f>'Celková startovka'!B147</f>
        <v>0</v>
      </c>
      <c r="C150" s="137">
        <f>'Celková startovka'!C147</f>
        <v>0</v>
      </c>
      <c r="D150" s="84">
        <f>'Celková startovka'!K147</f>
        <v>0.76180555555555429</v>
      </c>
      <c r="E150" s="85"/>
      <c r="F150" s="85"/>
      <c r="G150" s="85"/>
    </row>
    <row r="151" spans="1:7" ht="18.75" x14ac:dyDescent="0.25">
      <c r="A151" s="134">
        <f>'Celková startovka'!A148</f>
        <v>145</v>
      </c>
      <c r="B151" s="135">
        <f>'Celková startovka'!B148</f>
        <v>0</v>
      </c>
      <c r="C151" s="135">
        <f>'Celková startovka'!C148</f>
        <v>0</v>
      </c>
      <c r="D151" s="81">
        <f>'Celková startovka'!K148</f>
        <v>0.76666666666666539</v>
      </c>
      <c r="E151" s="82"/>
      <c r="F151" s="82"/>
      <c r="G151" s="82"/>
    </row>
    <row r="152" spans="1:7" ht="19.5" thickBot="1" x14ac:dyDescent="0.3">
      <c r="A152" s="136">
        <f>'Celková startovka'!A149</f>
        <v>146</v>
      </c>
      <c r="B152" s="137">
        <f>'Celková startovka'!B149</f>
        <v>0</v>
      </c>
      <c r="C152" s="137">
        <f>'Celková startovka'!C149</f>
        <v>0</v>
      </c>
      <c r="D152" s="84">
        <f>'Celková startovka'!K149</f>
        <v>0.76666666666666539</v>
      </c>
      <c r="E152" s="85"/>
      <c r="F152" s="85"/>
      <c r="G152" s="85"/>
    </row>
    <row r="153" spans="1:7" ht="18.75" x14ac:dyDescent="0.25">
      <c r="A153" s="134">
        <f>'Celková startovka'!A150</f>
        <v>147</v>
      </c>
      <c r="B153" s="135">
        <f>'Celková startovka'!B150</f>
        <v>0</v>
      </c>
      <c r="C153" s="135">
        <f>'Celková startovka'!C150</f>
        <v>0</v>
      </c>
      <c r="D153" s="81">
        <f>'Celková startovka'!K150</f>
        <v>0.77152777777777648</v>
      </c>
      <c r="E153" s="82"/>
      <c r="F153" s="82"/>
      <c r="G153" s="82"/>
    </row>
    <row r="154" spans="1:7" ht="19.5" thickBot="1" x14ac:dyDescent="0.3">
      <c r="A154" s="136">
        <f>'Celková startovka'!A151</f>
        <v>148</v>
      </c>
      <c r="B154" s="137">
        <f>'Celková startovka'!B151</f>
        <v>0</v>
      </c>
      <c r="C154" s="137">
        <f>'Celková startovka'!C151</f>
        <v>0</v>
      </c>
      <c r="D154" s="84">
        <f>'Celková startovka'!K151</f>
        <v>0.77152777777777648</v>
      </c>
      <c r="E154" s="85"/>
      <c r="F154" s="85"/>
      <c r="G154" s="85"/>
    </row>
    <row r="155" spans="1:7" ht="18.75" x14ac:dyDescent="0.25">
      <c r="A155" s="134">
        <f>'Celková startovka'!A152</f>
        <v>149</v>
      </c>
      <c r="B155" s="135">
        <f>'Celková startovka'!B152</f>
        <v>0</v>
      </c>
      <c r="C155" s="135">
        <f>'Celková startovka'!C152</f>
        <v>0</v>
      </c>
      <c r="D155" s="81">
        <f>'Celková startovka'!K152</f>
        <v>0.77638888888888757</v>
      </c>
      <c r="E155" s="82"/>
      <c r="F155" s="82"/>
      <c r="G155" s="82"/>
    </row>
    <row r="156" spans="1:7" ht="19.5" thickBot="1" x14ac:dyDescent="0.3">
      <c r="A156" s="136">
        <f>'Celková startovka'!A153</f>
        <v>150</v>
      </c>
      <c r="B156" s="137">
        <f>'Celková startovka'!B153</f>
        <v>0</v>
      </c>
      <c r="C156" s="137">
        <f>'Celková startovka'!C153</f>
        <v>0</v>
      </c>
      <c r="D156" s="84">
        <f>'Celková startovka'!K153</f>
        <v>0.77638888888888757</v>
      </c>
      <c r="E156" s="85"/>
      <c r="F156" s="85"/>
      <c r="G156" s="85"/>
    </row>
    <row r="157" spans="1:7" ht="29.25" customHeight="1" thickBot="1" x14ac:dyDescent="0.3">
      <c r="A157" s="227" t="str">
        <f>A105</f>
        <v>TFA SKOČDOPOLE</v>
      </c>
      <c r="B157" s="228"/>
      <c r="C157" s="138"/>
      <c r="D157" s="229" t="s">
        <v>14</v>
      </c>
      <c r="E157" s="229"/>
      <c r="F157" s="229"/>
      <c r="G157" s="76" t="s">
        <v>33</v>
      </c>
    </row>
    <row r="158" spans="1:7" ht="29.25" customHeight="1" thickBot="1" x14ac:dyDescent="0.3">
      <c r="A158" s="139" t="s">
        <v>1</v>
      </c>
      <c r="B158" s="99" t="s">
        <v>0</v>
      </c>
      <c r="C158" s="170"/>
      <c r="D158" s="79" t="s">
        <v>10</v>
      </c>
      <c r="E158" s="79" t="s">
        <v>11</v>
      </c>
      <c r="F158" s="79" t="s">
        <v>13</v>
      </c>
      <c r="G158" s="79" t="s">
        <v>12</v>
      </c>
    </row>
    <row r="159" spans="1:7" ht="18.75" x14ac:dyDescent="0.25">
      <c r="A159" s="134">
        <f>'Celková startovka'!A154</f>
        <v>151</v>
      </c>
      <c r="B159" s="135">
        <f>'Celková startovka'!B154</f>
        <v>0</v>
      </c>
      <c r="C159" s="135">
        <f>'Celková startovka'!C154</f>
        <v>0</v>
      </c>
      <c r="D159" s="81">
        <f>'Celková startovka'!K154</f>
        <v>0.78124999999999867</v>
      </c>
      <c r="E159" s="82"/>
      <c r="F159" s="82"/>
      <c r="G159" s="82"/>
    </row>
    <row r="160" spans="1:7" ht="19.5" thickBot="1" x14ac:dyDescent="0.3">
      <c r="A160" s="136">
        <f>'Celková startovka'!A155</f>
        <v>152</v>
      </c>
      <c r="B160" s="137">
        <f>'Celková startovka'!B155</f>
        <v>0</v>
      </c>
      <c r="C160" s="137">
        <f>'Celková startovka'!C155</f>
        <v>0</v>
      </c>
      <c r="D160" s="84">
        <f>'Celková startovka'!K155</f>
        <v>0.78124999999999867</v>
      </c>
      <c r="E160" s="85"/>
      <c r="F160" s="85"/>
      <c r="G160" s="85"/>
    </row>
    <row r="161" spans="1:7" ht="18.75" x14ac:dyDescent="0.25">
      <c r="A161" s="134">
        <f>'Celková startovka'!A156</f>
        <v>153</v>
      </c>
      <c r="B161" s="135">
        <f>'Celková startovka'!B156</f>
        <v>0</v>
      </c>
      <c r="C161" s="135">
        <f>'Celková startovka'!C156</f>
        <v>0</v>
      </c>
      <c r="D161" s="81">
        <f>'Celková startovka'!K156</f>
        <v>0.78611111111110976</v>
      </c>
      <c r="E161" s="82"/>
      <c r="F161" s="82"/>
      <c r="G161" s="82"/>
    </row>
    <row r="162" spans="1:7" ht="19.5" thickBot="1" x14ac:dyDescent="0.3">
      <c r="A162" s="136">
        <f>'Celková startovka'!A157</f>
        <v>154</v>
      </c>
      <c r="B162" s="137">
        <f>'Celková startovka'!B157</f>
        <v>0</v>
      </c>
      <c r="C162" s="137">
        <f>'Celková startovka'!C157</f>
        <v>0</v>
      </c>
      <c r="D162" s="84">
        <f>'Celková startovka'!K157</f>
        <v>0.78611111111110976</v>
      </c>
      <c r="E162" s="85"/>
      <c r="F162" s="85"/>
      <c r="G162" s="85"/>
    </row>
    <row r="163" spans="1:7" ht="18.75" x14ac:dyDescent="0.25">
      <c r="A163" s="134">
        <f>'Celková startovka'!A158</f>
        <v>155</v>
      </c>
      <c r="B163" s="135">
        <f>'Celková startovka'!B158</f>
        <v>0</v>
      </c>
      <c r="C163" s="135">
        <f>'Celková startovka'!C158</f>
        <v>0</v>
      </c>
      <c r="D163" s="81">
        <f>'Celková startovka'!K158</f>
        <v>0.79097222222222086</v>
      </c>
      <c r="E163" s="82"/>
      <c r="F163" s="82"/>
      <c r="G163" s="82"/>
    </row>
    <row r="164" spans="1:7" ht="19.5" thickBot="1" x14ac:dyDescent="0.3">
      <c r="A164" s="136">
        <f>'Celková startovka'!A159</f>
        <v>156</v>
      </c>
      <c r="B164" s="137">
        <f>'Celková startovka'!B159</f>
        <v>0</v>
      </c>
      <c r="C164" s="137">
        <f>'Celková startovka'!C159</f>
        <v>0</v>
      </c>
      <c r="D164" s="84">
        <f>'Celková startovka'!K159</f>
        <v>0.79097222222222086</v>
      </c>
      <c r="E164" s="85"/>
      <c r="F164" s="85"/>
      <c r="G164" s="85"/>
    </row>
    <row r="165" spans="1:7" ht="18.75" x14ac:dyDescent="0.25">
      <c r="A165" s="134">
        <f>'Celková startovka'!A160</f>
        <v>157</v>
      </c>
      <c r="B165" s="135">
        <f>'Celková startovka'!B160</f>
        <v>0</v>
      </c>
      <c r="C165" s="135">
        <f>'Celková startovka'!C160</f>
        <v>0</v>
      </c>
      <c r="D165" s="81">
        <f>'Celková startovka'!K160</f>
        <v>0.79583333333333195</v>
      </c>
      <c r="E165" s="82"/>
      <c r="F165" s="82"/>
      <c r="G165" s="82"/>
    </row>
    <row r="166" spans="1:7" ht="19.5" thickBot="1" x14ac:dyDescent="0.3">
      <c r="A166" s="136">
        <f>'Celková startovka'!A161</f>
        <v>158</v>
      </c>
      <c r="B166" s="137">
        <f>'Celková startovka'!B161</f>
        <v>0</v>
      </c>
      <c r="C166" s="137">
        <f>'Celková startovka'!C161</f>
        <v>0</v>
      </c>
      <c r="D166" s="84">
        <f>'Celková startovka'!K161</f>
        <v>0.79583333333333195</v>
      </c>
      <c r="E166" s="85"/>
      <c r="F166" s="85"/>
      <c r="G166" s="85"/>
    </row>
    <row r="167" spans="1:7" ht="18.75" x14ac:dyDescent="0.25">
      <c r="A167" s="134">
        <f>'Celková startovka'!A162</f>
        <v>159</v>
      </c>
      <c r="B167" s="135">
        <f>'Celková startovka'!B162</f>
        <v>0</v>
      </c>
      <c r="C167" s="135">
        <f>'Celková startovka'!C162</f>
        <v>0</v>
      </c>
      <c r="D167" s="81">
        <f>'Celková startovka'!K162</f>
        <v>0.80069444444444304</v>
      </c>
      <c r="E167" s="82"/>
      <c r="F167" s="82"/>
      <c r="G167" s="82"/>
    </row>
    <row r="168" spans="1:7" ht="19.5" thickBot="1" x14ac:dyDescent="0.3">
      <c r="A168" s="136">
        <f>'Celková startovka'!A163</f>
        <v>160</v>
      </c>
      <c r="B168" s="137">
        <f>'Celková startovka'!B163</f>
        <v>0</v>
      </c>
      <c r="C168" s="137">
        <f>'Celková startovka'!C163</f>
        <v>0</v>
      </c>
      <c r="D168" s="84">
        <f>'Celková startovka'!K163</f>
        <v>0.80069444444444304</v>
      </c>
      <c r="E168" s="85"/>
      <c r="F168" s="85"/>
      <c r="G168" s="85"/>
    </row>
    <row r="169" spans="1:7" ht="18.75" x14ac:dyDescent="0.25">
      <c r="A169" s="134">
        <f>'Celková startovka'!A164</f>
        <v>161</v>
      </c>
      <c r="B169" s="135">
        <f>'Celková startovka'!B164</f>
        <v>0</v>
      </c>
      <c r="C169" s="135">
        <f>'Celková startovka'!C164</f>
        <v>0</v>
      </c>
      <c r="D169" s="81">
        <f>'Celková startovka'!K164</f>
        <v>0.80555555555555414</v>
      </c>
      <c r="E169" s="82"/>
      <c r="F169" s="82"/>
      <c r="G169" s="82"/>
    </row>
    <row r="170" spans="1:7" ht="19.5" thickBot="1" x14ac:dyDescent="0.3">
      <c r="A170" s="136">
        <f>'Celková startovka'!A165</f>
        <v>162</v>
      </c>
      <c r="B170" s="137">
        <f>'Celková startovka'!B165</f>
        <v>0</v>
      </c>
      <c r="C170" s="137">
        <f>'Celková startovka'!C165</f>
        <v>0</v>
      </c>
      <c r="D170" s="84">
        <f>'Celková startovka'!K165</f>
        <v>0.80555555555555414</v>
      </c>
      <c r="E170" s="85"/>
      <c r="F170" s="85"/>
      <c r="G170" s="85"/>
    </row>
    <row r="171" spans="1:7" ht="18.75" x14ac:dyDescent="0.25">
      <c r="A171" s="134">
        <f>'Celková startovka'!A166</f>
        <v>163</v>
      </c>
      <c r="B171" s="135">
        <f>'Celková startovka'!B166</f>
        <v>0</v>
      </c>
      <c r="C171" s="135">
        <f>'Celková startovka'!C166</f>
        <v>0</v>
      </c>
      <c r="D171" s="81">
        <f>'Celková startovka'!K166</f>
        <v>0.81041666666666523</v>
      </c>
      <c r="E171" s="82"/>
      <c r="F171" s="82"/>
      <c r="G171" s="82"/>
    </row>
    <row r="172" spans="1:7" ht="19.5" thickBot="1" x14ac:dyDescent="0.3">
      <c r="A172" s="136">
        <f>'Celková startovka'!A167</f>
        <v>164</v>
      </c>
      <c r="B172" s="137">
        <f>'Celková startovka'!B167</f>
        <v>0</v>
      </c>
      <c r="C172" s="137">
        <f>'Celková startovka'!C167</f>
        <v>0</v>
      </c>
      <c r="D172" s="84">
        <f>'Celková startovka'!K167</f>
        <v>0.81041666666666523</v>
      </c>
      <c r="E172" s="85"/>
      <c r="F172" s="85"/>
      <c r="G172" s="85"/>
    </row>
    <row r="173" spans="1:7" ht="18.75" x14ac:dyDescent="0.25">
      <c r="A173" s="134">
        <f>'Celková startovka'!A168</f>
        <v>165</v>
      </c>
      <c r="B173" s="135">
        <f>'Celková startovka'!B168</f>
        <v>0</v>
      </c>
      <c r="C173" s="135">
        <f>'Celková startovka'!C168</f>
        <v>0</v>
      </c>
      <c r="D173" s="81">
        <f>'Celková startovka'!K168</f>
        <v>0.81527777777777632</v>
      </c>
      <c r="E173" s="82"/>
      <c r="F173" s="82"/>
      <c r="G173" s="82"/>
    </row>
    <row r="174" spans="1:7" ht="19.5" thickBot="1" x14ac:dyDescent="0.3">
      <c r="A174" s="136">
        <f>'Celková startovka'!A169</f>
        <v>166</v>
      </c>
      <c r="B174" s="137">
        <f>'Celková startovka'!B169</f>
        <v>0</v>
      </c>
      <c r="C174" s="137">
        <f>'Celková startovka'!C169</f>
        <v>0</v>
      </c>
      <c r="D174" s="84">
        <f>'Celková startovka'!K169</f>
        <v>0.81527777777777632</v>
      </c>
      <c r="E174" s="85"/>
      <c r="F174" s="85"/>
      <c r="G174" s="85"/>
    </row>
    <row r="175" spans="1:7" ht="18.75" x14ac:dyDescent="0.25">
      <c r="A175" s="134">
        <f>'Celková startovka'!A170</f>
        <v>167</v>
      </c>
      <c r="B175" s="135">
        <f>'Celková startovka'!B170</f>
        <v>0</v>
      </c>
      <c r="C175" s="135">
        <f>'Celková startovka'!C170</f>
        <v>0</v>
      </c>
      <c r="D175" s="81">
        <f>'Celková startovka'!K170</f>
        <v>0.82013888888888742</v>
      </c>
      <c r="E175" s="82"/>
      <c r="F175" s="82"/>
      <c r="G175" s="82"/>
    </row>
    <row r="176" spans="1:7" ht="19.5" thickBot="1" x14ac:dyDescent="0.3">
      <c r="A176" s="136">
        <f>'Celková startovka'!A171</f>
        <v>168</v>
      </c>
      <c r="B176" s="137">
        <f>'Celková startovka'!B171</f>
        <v>0</v>
      </c>
      <c r="C176" s="137">
        <f>'Celková startovka'!C171</f>
        <v>0</v>
      </c>
      <c r="D176" s="84">
        <f>'Celková startovka'!K171</f>
        <v>0.82013888888888742</v>
      </c>
      <c r="E176" s="85"/>
      <c r="F176" s="85"/>
      <c r="G176" s="85"/>
    </row>
    <row r="177" spans="1:7" ht="18.75" x14ac:dyDescent="0.25">
      <c r="A177" s="134">
        <f>'Celková startovka'!A172</f>
        <v>169</v>
      </c>
      <c r="B177" s="135">
        <f>'Celková startovka'!B172</f>
        <v>0</v>
      </c>
      <c r="C177" s="135">
        <f>'Celková startovka'!C172</f>
        <v>0</v>
      </c>
      <c r="D177" s="81">
        <f>'Celková startovka'!K172</f>
        <v>0.82499999999999851</v>
      </c>
      <c r="E177" s="82"/>
      <c r="F177" s="82"/>
      <c r="G177" s="82"/>
    </row>
    <row r="178" spans="1:7" ht="19.5" thickBot="1" x14ac:dyDescent="0.3">
      <c r="A178" s="136">
        <f>'Celková startovka'!A173</f>
        <v>170</v>
      </c>
      <c r="B178" s="137">
        <f>'Celková startovka'!B173</f>
        <v>0</v>
      </c>
      <c r="C178" s="137">
        <f>'Celková startovka'!C173</f>
        <v>0</v>
      </c>
      <c r="D178" s="84">
        <f>'Celková startovka'!K173</f>
        <v>0.82499999999999851</v>
      </c>
      <c r="E178" s="85"/>
      <c r="F178" s="85"/>
      <c r="G178" s="85"/>
    </row>
    <row r="179" spans="1:7" ht="18.75" x14ac:dyDescent="0.25">
      <c r="A179" s="134">
        <f>'Celková startovka'!A174</f>
        <v>171</v>
      </c>
      <c r="B179" s="135">
        <f>'Celková startovka'!B174</f>
        <v>0</v>
      </c>
      <c r="C179" s="135">
        <f>'Celková startovka'!C174</f>
        <v>0</v>
      </c>
      <c r="D179" s="81">
        <f>'Celková startovka'!K174</f>
        <v>0.82986111111110961</v>
      </c>
      <c r="E179" s="82"/>
      <c r="F179" s="82"/>
      <c r="G179" s="82"/>
    </row>
    <row r="180" spans="1:7" ht="19.5" thickBot="1" x14ac:dyDescent="0.3">
      <c r="A180" s="136">
        <f>'Celková startovka'!A175</f>
        <v>172</v>
      </c>
      <c r="B180" s="137">
        <f>'Celková startovka'!B175</f>
        <v>0</v>
      </c>
      <c r="C180" s="137">
        <f>'Celková startovka'!C175</f>
        <v>0</v>
      </c>
      <c r="D180" s="84">
        <f>'Celková startovka'!K175</f>
        <v>0.82986111111110961</v>
      </c>
      <c r="E180" s="85"/>
      <c r="F180" s="85"/>
      <c r="G180" s="85"/>
    </row>
    <row r="181" spans="1:7" ht="18.75" x14ac:dyDescent="0.25">
      <c r="A181" s="134">
        <f>'Celková startovka'!A176</f>
        <v>173</v>
      </c>
      <c r="B181" s="135">
        <f>'Celková startovka'!B176</f>
        <v>0</v>
      </c>
      <c r="C181" s="135">
        <f>'Celková startovka'!C176</f>
        <v>0</v>
      </c>
      <c r="D181" s="81">
        <f>'Celková startovka'!K176</f>
        <v>0.8347222222222207</v>
      </c>
      <c r="E181" s="82"/>
      <c r="F181" s="82"/>
      <c r="G181" s="82"/>
    </row>
    <row r="182" spans="1:7" ht="19.5" thickBot="1" x14ac:dyDescent="0.3">
      <c r="A182" s="136">
        <f>'Celková startovka'!A177</f>
        <v>174</v>
      </c>
      <c r="B182" s="137">
        <f>'Celková startovka'!B177</f>
        <v>0</v>
      </c>
      <c r="C182" s="137">
        <f>'Celková startovka'!C177</f>
        <v>0</v>
      </c>
      <c r="D182" s="84">
        <f>'Celková startovka'!K177</f>
        <v>0.8347222222222207</v>
      </c>
      <c r="E182" s="85"/>
      <c r="F182" s="85"/>
      <c r="G182" s="85"/>
    </row>
    <row r="183" spans="1:7" ht="18.75" x14ac:dyDescent="0.25">
      <c r="A183" s="134">
        <f>'Celková startovka'!A178</f>
        <v>175</v>
      </c>
      <c r="B183" s="135">
        <f>'Celková startovka'!B178</f>
        <v>0</v>
      </c>
      <c r="C183" s="135">
        <f>'Celková startovka'!C178</f>
        <v>0</v>
      </c>
      <c r="D183" s="81">
        <f>'Celková startovka'!K178</f>
        <v>0.83958333333333179</v>
      </c>
      <c r="E183" s="82"/>
      <c r="F183" s="82"/>
      <c r="G183" s="82"/>
    </row>
    <row r="184" spans="1:7" ht="19.5" thickBot="1" x14ac:dyDescent="0.3">
      <c r="A184" s="136">
        <f>'Celková startovka'!A179</f>
        <v>176</v>
      </c>
      <c r="B184" s="137">
        <f>'Celková startovka'!B179</f>
        <v>0</v>
      </c>
      <c r="C184" s="137">
        <f>'Celková startovka'!C179</f>
        <v>0</v>
      </c>
      <c r="D184" s="84">
        <f>'Celková startovka'!K179</f>
        <v>0.83958333333333179</v>
      </c>
      <c r="E184" s="85"/>
      <c r="F184" s="85"/>
      <c r="G184" s="85"/>
    </row>
    <row r="185" spans="1:7" ht="18.75" x14ac:dyDescent="0.25">
      <c r="A185" s="134">
        <f>'Celková startovka'!A180</f>
        <v>177</v>
      </c>
      <c r="B185" s="135">
        <f>'Celková startovka'!B180</f>
        <v>0</v>
      </c>
      <c r="C185" s="135">
        <f>'Celková startovka'!C180</f>
        <v>0</v>
      </c>
      <c r="D185" s="81">
        <f>'Celková startovka'!K180</f>
        <v>0.84444444444444289</v>
      </c>
      <c r="E185" s="82"/>
      <c r="F185" s="82"/>
      <c r="G185" s="82"/>
    </row>
    <row r="186" spans="1:7" ht="19.5" thickBot="1" x14ac:dyDescent="0.3">
      <c r="A186" s="136">
        <f>'Celková startovka'!A181</f>
        <v>178</v>
      </c>
      <c r="B186" s="137">
        <f>'Celková startovka'!B181</f>
        <v>0</v>
      </c>
      <c r="C186" s="137">
        <f>'Celková startovka'!C181</f>
        <v>0</v>
      </c>
      <c r="D186" s="84">
        <f>'Celková startovka'!K181</f>
        <v>0.84444444444444289</v>
      </c>
      <c r="E186" s="85"/>
      <c r="F186" s="85"/>
      <c r="G186" s="85"/>
    </row>
    <row r="187" spans="1:7" ht="18.75" x14ac:dyDescent="0.25">
      <c r="A187" s="134">
        <f>'Celková startovka'!A182</f>
        <v>179</v>
      </c>
      <c r="B187" s="135">
        <f>'Celková startovka'!B182</f>
        <v>0</v>
      </c>
      <c r="C187" s="135">
        <f>'Celková startovka'!C182</f>
        <v>0</v>
      </c>
      <c r="D187" s="81">
        <f>'Celková startovka'!K182</f>
        <v>0.84930555555555398</v>
      </c>
      <c r="E187" s="82"/>
      <c r="F187" s="82"/>
      <c r="G187" s="82"/>
    </row>
    <row r="188" spans="1:7" ht="19.5" thickBot="1" x14ac:dyDescent="0.3">
      <c r="A188" s="136">
        <f>'Celková startovka'!A183</f>
        <v>180</v>
      </c>
      <c r="B188" s="137">
        <f>'Celková startovka'!B183</f>
        <v>0</v>
      </c>
      <c r="C188" s="137">
        <f>'Celková startovka'!C183</f>
        <v>0</v>
      </c>
      <c r="D188" s="84">
        <f>'Celková startovka'!K183</f>
        <v>0.84930555555555398</v>
      </c>
      <c r="E188" s="85"/>
      <c r="F188" s="85"/>
      <c r="G188" s="85"/>
    </row>
    <row r="189" spans="1:7" ht="18.75" x14ac:dyDescent="0.25">
      <c r="A189" s="134">
        <f>'Celková startovka'!A184</f>
        <v>181</v>
      </c>
      <c r="B189" s="135">
        <f>'Celková startovka'!B184</f>
        <v>0</v>
      </c>
      <c r="C189" s="135">
        <f>'Celková startovka'!C184</f>
        <v>0</v>
      </c>
      <c r="D189" s="81">
        <f>'Celková startovka'!K184</f>
        <v>0.85416666666666508</v>
      </c>
      <c r="E189" s="82"/>
      <c r="F189" s="82"/>
      <c r="G189" s="82"/>
    </row>
    <row r="190" spans="1:7" ht="19.5" thickBot="1" x14ac:dyDescent="0.3">
      <c r="A190" s="136">
        <f>'Celková startovka'!A185</f>
        <v>182</v>
      </c>
      <c r="B190" s="137">
        <f>'Celková startovka'!B185</f>
        <v>0</v>
      </c>
      <c r="C190" s="137">
        <f>'Celková startovka'!C185</f>
        <v>0</v>
      </c>
      <c r="D190" s="84">
        <f>'Celková startovka'!K185</f>
        <v>0.85416666666666508</v>
      </c>
      <c r="E190" s="85"/>
      <c r="F190" s="85"/>
      <c r="G190" s="85"/>
    </row>
    <row r="191" spans="1:7" ht="18.75" x14ac:dyDescent="0.25">
      <c r="A191" s="134">
        <f>'Celková startovka'!A186</f>
        <v>183</v>
      </c>
      <c r="B191" s="135">
        <f>'Celková startovka'!B186</f>
        <v>0</v>
      </c>
      <c r="C191" s="135">
        <f>'Celková startovka'!C186</f>
        <v>0</v>
      </c>
      <c r="D191" s="81">
        <f>'Celková startovka'!K186</f>
        <v>0.85902777777777617</v>
      </c>
      <c r="E191" s="82"/>
      <c r="F191" s="82"/>
      <c r="G191" s="82"/>
    </row>
    <row r="192" spans="1:7" ht="19.5" thickBot="1" x14ac:dyDescent="0.3">
      <c r="A192" s="136">
        <f>'Celková startovka'!A187</f>
        <v>184</v>
      </c>
      <c r="B192" s="137">
        <f>'Celková startovka'!B187</f>
        <v>0</v>
      </c>
      <c r="C192" s="137">
        <f>'Celková startovka'!C187</f>
        <v>0</v>
      </c>
      <c r="D192" s="84">
        <f>'Celková startovka'!K187</f>
        <v>0.85902777777777617</v>
      </c>
      <c r="E192" s="85"/>
      <c r="F192" s="85"/>
      <c r="G192" s="85"/>
    </row>
    <row r="193" spans="1:7" ht="18.75" x14ac:dyDescent="0.25">
      <c r="A193" s="134">
        <f>'Celková startovka'!A188</f>
        <v>185</v>
      </c>
      <c r="B193" s="135">
        <f>'Celková startovka'!B188</f>
        <v>0</v>
      </c>
      <c r="C193" s="135">
        <f>'Celková startovka'!C188</f>
        <v>0</v>
      </c>
      <c r="D193" s="81">
        <f>'Celková startovka'!K188</f>
        <v>0.86388888888888726</v>
      </c>
      <c r="E193" s="82"/>
      <c r="F193" s="82"/>
      <c r="G193" s="82"/>
    </row>
    <row r="194" spans="1:7" ht="19.5" thickBot="1" x14ac:dyDescent="0.3">
      <c r="A194" s="136">
        <f>'Celková startovka'!A189</f>
        <v>186</v>
      </c>
      <c r="B194" s="137">
        <f>'Celková startovka'!B189</f>
        <v>0</v>
      </c>
      <c r="C194" s="137">
        <f>'Celková startovka'!C189</f>
        <v>0</v>
      </c>
      <c r="D194" s="84">
        <f>'Celková startovka'!K189</f>
        <v>0.86388888888888726</v>
      </c>
      <c r="E194" s="85"/>
      <c r="F194" s="85"/>
      <c r="G194" s="85"/>
    </row>
    <row r="195" spans="1:7" ht="18.75" x14ac:dyDescent="0.25">
      <c r="A195" s="134">
        <f>'Celková startovka'!A190</f>
        <v>187</v>
      </c>
      <c r="B195" s="135">
        <f>'Celková startovka'!B190</f>
        <v>0</v>
      </c>
      <c r="C195" s="135">
        <f>'Celková startovka'!C190</f>
        <v>0</v>
      </c>
      <c r="D195" s="81">
        <f>'Celková startovka'!K190</f>
        <v>0.86874999999999836</v>
      </c>
      <c r="E195" s="82"/>
      <c r="F195" s="82"/>
      <c r="G195" s="82"/>
    </row>
    <row r="196" spans="1:7" ht="19.5" thickBot="1" x14ac:dyDescent="0.3">
      <c r="A196" s="136">
        <f>'Celková startovka'!A191</f>
        <v>188</v>
      </c>
      <c r="B196" s="137">
        <f>'Celková startovka'!B191</f>
        <v>0</v>
      </c>
      <c r="C196" s="137">
        <f>'Celková startovka'!C191</f>
        <v>0</v>
      </c>
      <c r="D196" s="84">
        <f>'Celková startovka'!K191</f>
        <v>0.86874999999999836</v>
      </c>
      <c r="E196" s="85"/>
      <c r="F196" s="85"/>
      <c r="G196" s="85"/>
    </row>
    <row r="197" spans="1:7" ht="18.75" x14ac:dyDescent="0.25">
      <c r="A197" s="134">
        <f>'Celková startovka'!A192</f>
        <v>189</v>
      </c>
      <c r="B197" s="135">
        <f>'Celková startovka'!B192</f>
        <v>0</v>
      </c>
      <c r="C197" s="135">
        <f>'Celková startovka'!C192</f>
        <v>0</v>
      </c>
      <c r="D197" s="81">
        <f>'Celková startovka'!K192</f>
        <v>0.87361111111110945</v>
      </c>
      <c r="E197" s="82"/>
      <c r="F197" s="82"/>
      <c r="G197" s="82"/>
    </row>
    <row r="198" spans="1:7" ht="19.5" thickBot="1" x14ac:dyDescent="0.3">
      <c r="A198" s="136">
        <f>'Celková startovka'!A193</f>
        <v>190</v>
      </c>
      <c r="B198" s="137">
        <f>'Celková startovka'!B193</f>
        <v>0</v>
      </c>
      <c r="C198" s="137">
        <f>'Celková startovka'!C193</f>
        <v>0</v>
      </c>
      <c r="D198" s="84">
        <f>'Celková startovka'!K193</f>
        <v>0.87361111111110945</v>
      </c>
      <c r="E198" s="85"/>
      <c r="F198" s="85"/>
      <c r="G198" s="85"/>
    </row>
    <row r="199" spans="1:7" ht="18.75" x14ac:dyDescent="0.25">
      <c r="A199" s="134">
        <f>'Celková startovka'!A194</f>
        <v>191</v>
      </c>
      <c r="B199" s="135">
        <f>'Celková startovka'!B194</f>
        <v>0</v>
      </c>
      <c r="C199" s="135">
        <f>'Celková startovka'!C194</f>
        <v>0</v>
      </c>
      <c r="D199" s="81">
        <f>'Celková startovka'!K194</f>
        <v>0.87847222222222054</v>
      </c>
      <c r="E199" s="82"/>
      <c r="F199" s="82"/>
      <c r="G199" s="82"/>
    </row>
    <row r="200" spans="1:7" ht="19.5" thickBot="1" x14ac:dyDescent="0.3">
      <c r="A200" s="136">
        <f>'Celková startovka'!A195</f>
        <v>192</v>
      </c>
      <c r="B200" s="137">
        <f>'Celková startovka'!B195</f>
        <v>0</v>
      </c>
      <c r="C200" s="137">
        <f>'Celková startovka'!C195</f>
        <v>0</v>
      </c>
      <c r="D200" s="84">
        <f>'Celková startovka'!K195</f>
        <v>0.87847222222222054</v>
      </c>
      <c r="E200" s="85"/>
      <c r="F200" s="85"/>
      <c r="G200" s="85"/>
    </row>
    <row r="201" spans="1:7" ht="18.75" x14ac:dyDescent="0.25">
      <c r="A201" s="134">
        <f>'Celková startovka'!A196</f>
        <v>193</v>
      </c>
      <c r="B201" s="135">
        <f>'Celková startovka'!B196</f>
        <v>0</v>
      </c>
      <c r="C201" s="135">
        <f>'Celková startovka'!C196</f>
        <v>0</v>
      </c>
      <c r="D201" s="81">
        <f>'Celková startovka'!K196</f>
        <v>0.88333333333333164</v>
      </c>
      <c r="E201" s="82"/>
      <c r="F201" s="82"/>
      <c r="G201" s="82"/>
    </row>
    <row r="202" spans="1:7" ht="19.5" thickBot="1" x14ac:dyDescent="0.3">
      <c r="A202" s="136">
        <f>'Celková startovka'!A197</f>
        <v>194</v>
      </c>
      <c r="B202" s="137">
        <f>'Celková startovka'!B197</f>
        <v>0</v>
      </c>
      <c r="C202" s="137">
        <f>'Celková startovka'!C197</f>
        <v>0</v>
      </c>
      <c r="D202" s="84">
        <f>'Celková startovka'!K197</f>
        <v>0.88333333333333164</v>
      </c>
      <c r="E202" s="85"/>
      <c r="F202" s="85"/>
      <c r="G202" s="85"/>
    </row>
    <row r="203" spans="1:7" ht="18.75" x14ac:dyDescent="0.25">
      <c r="A203" s="134">
        <f>'Celková startovka'!A198</f>
        <v>195</v>
      </c>
      <c r="B203" s="135">
        <f>'Celková startovka'!B198</f>
        <v>0</v>
      </c>
      <c r="C203" s="135">
        <f>'Celková startovka'!C198</f>
        <v>0</v>
      </c>
      <c r="D203" s="81">
        <f>'Celková startovka'!K198</f>
        <v>0.88819444444444273</v>
      </c>
      <c r="E203" s="82"/>
      <c r="F203" s="82"/>
      <c r="G203" s="82"/>
    </row>
    <row r="204" spans="1:7" ht="19.5" thickBot="1" x14ac:dyDescent="0.3">
      <c r="A204" s="136">
        <f>'Celková startovka'!A199</f>
        <v>196</v>
      </c>
      <c r="B204" s="137">
        <f>'Celková startovka'!B199</f>
        <v>0</v>
      </c>
      <c r="C204" s="137">
        <f>'Celková startovka'!C199</f>
        <v>0</v>
      </c>
      <c r="D204" s="84">
        <f>'Celková startovka'!K199</f>
        <v>0.88819444444444273</v>
      </c>
      <c r="E204" s="85"/>
      <c r="F204" s="85"/>
      <c r="G204" s="85"/>
    </row>
    <row r="205" spans="1:7" ht="18.75" x14ac:dyDescent="0.25">
      <c r="A205" s="134">
        <f>'Celková startovka'!A200</f>
        <v>197</v>
      </c>
      <c r="B205" s="135">
        <f>'Celková startovka'!B200</f>
        <v>0</v>
      </c>
      <c r="C205" s="135">
        <f>'Celková startovka'!C200</f>
        <v>0</v>
      </c>
      <c r="D205" s="81">
        <f>'Celková startovka'!K200</f>
        <v>0.89305555555555383</v>
      </c>
      <c r="E205" s="82"/>
      <c r="F205" s="82"/>
      <c r="G205" s="82"/>
    </row>
    <row r="206" spans="1:7" ht="19.5" thickBot="1" x14ac:dyDescent="0.3">
      <c r="A206" s="136">
        <f>'Celková startovka'!A201</f>
        <v>198</v>
      </c>
      <c r="B206" s="137">
        <f>'Celková startovka'!B201</f>
        <v>0</v>
      </c>
      <c r="C206" s="137">
        <f>'Celková startovka'!C201</f>
        <v>0</v>
      </c>
      <c r="D206" s="84">
        <f>'Celková startovka'!K201</f>
        <v>0.89305555555555383</v>
      </c>
      <c r="E206" s="85"/>
      <c r="F206" s="85"/>
      <c r="G206" s="85"/>
    </row>
    <row r="207" spans="1:7" ht="18.75" x14ac:dyDescent="0.25">
      <c r="A207" s="134">
        <f>'Celková startovka'!A202</f>
        <v>199</v>
      </c>
      <c r="B207" s="135">
        <f>'Celková startovka'!B202</f>
        <v>0</v>
      </c>
      <c r="C207" s="135">
        <f>'Celková startovka'!C202</f>
        <v>0</v>
      </c>
      <c r="D207" s="81">
        <f>'Celková startovka'!K202</f>
        <v>0.89791666666666492</v>
      </c>
      <c r="E207" s="82"/>
      <c r="F207" s="82"/>
      <c r="G207" s="82"/>
    </row>
    <row r="208" spans="1:7" ht="19.5" thickBot="1" x14ac:dyDescent="0.3">
      <c r="A208" s="136">
        <f>'Celková startovka'!A203</f>
        <v>200</v>
      </c>
      <c r="B208" s="137">
        <f>'Celková startovka'!B203</f>
        <v>0</v>
      </c>
      <c r="C208" s="137">
        <f>'Celková startovka'!C203</f>
        <v>0</v>
      </c>
      <c r="D208" s="84">
        <f>'Celková startovka'!K203</f>
        <v>0.89791666666666492</v>
      </c>
      <c r="E208" s="85"/>
      <c r="F208" s="85"/>
      <c r="G208" s="85"/>
    </row>
  </sheetData>
  <mergeCells count="9">
    <mergeCell ref="A105:B105"/>
    <mergeCell ref="D105:F105"/>
    <mergeCell ref="A157:B157"/>
    <mergeCell ref="D157:F157"/>
    <mergeCell ref="D1:F1"/>
    <mergeCell ref="D53:F53"/>
    <mergeCell ref="B2:C2"/>
    <mergeCell ref="A53:C53"/>
    <mergeCell ref="A1:C1"/>
  </mergeCells>
  <phoneticPr fontId="0" type="noConversion"/>
  <printOptions horizontalCentered="1"/>
  <pageMargins left="0.19685039370078741" right="0.19685039370078741" top="0.39370078740157483" bottom="0.39370078740157483" header="0.31496062992125984" footer="0.31496062992125984"/>
  <pageSetup paperSize="9" scale="73" fitToHeight="5" orientation="portrait" r:id="rId1"/>
  <rowBreaks count="2" manualBreakCount="2">
    <brk id="52" max="6" man="1"/>
    <brk id="156" max="6"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02"/>
  <sheetViews>
    <sheetView view="pageBreakPreview" zoomScaleNormal="100" zoomScaleSheetLayoutView="100" workbookViewId="0">
      <selection sqref="A1:D1"/>
    </sheetView>
  </sheetViews>
  <sheetFormatPr defaultRowHeight="15" x14ac:dyDescent="0.25"/>
  <cols>
    <col min="1" max="1" width="6.7109375" style="1" customWidth="1"/>
    <col min="2" max="3" width="19.42578125" customWidth="1"/>
    <col min="4" max="4" width="6.42578125" customWidth="1"/>
    <col min="5" max="5" width="11.28515625" style="2" customWidth="1"/>
    <col min="6" max="6" width="11.140625" style="2" customWidth="1"/>
    <col min="7" max="7" width="11.42578125" style="2" customWidth="1"/>
    <col min="8" max="8" width="12" style="2" customWidth="1"/>
    <col min="9" max="9" width="12.28515625" style="1" customWidth="1"/>
    <col min="10" max="10" width="9.140625" hidden="1" customWidth="1"/>
    <col min="16" max="16" width="0" hidden="1" customWidth="1"/>
  </cols>
  <sheetData>
    <row r="1" spans="1:16" s="3" customFormat="1" ht="33.75" customHeight="1" thickBot="1" x14ac:dyDescent="0.3">
      <c r="A1" s="235" t="str">
        <f>'Prezenční listina'!F1</f>
        <v>TFA SKOČDOPOLE</v>
      </c>
      <c r="B1" s="235"/>
      <c r="C1" s="235"/>
      <c r="D1" s="236"/>
      <c r="E1" s="239" t="s">
        <v>34</v>
      </c>
      <c r="F1" s="240"/>
      <c r="G1" s="241"/>
      <c r="H1" s="237">
        <f ca="1">TODAY()</f>
        <v>42513</v>
      </c>
      <c r="I1" s="238"/>
      <c r="K1" s="92"/>
      <c r="P1" s="92">
        <f>'Celková startovka'!D2</f>
        <v>3.472222222222222E-3</v>
      </c>
    </row>
    <row r="2" spans="1:16" ht="35.25" customHeight="1" thickBot="1" x14ac:dyDescent="0.3">
      <c r="A2" s="179" t="s">
        <v>27</v>
      </c>
      <c r="B2" s="180" t="s">
        <v>36</v>
      </c>
      <c r="C2" s="181" t="s">
        <v>37</v>
      </c>
      <c r="D2" s="182" t="s">
        <v>18</v>
      </c>
      <c r="E2" s="181" t="s">
        <v>2</v>
      </c>
      <c r="F2" s="181" t="s">
        <v>3</v>
      </c>
      <c r="G2" s="181" t="s">
        <v>4</v>
      </c>
      <c r="H2" s="181" t="s">
        <v>5</v>
      </c>
      <c r="I2" s="183" t="s">
        <v>28</v>
      </c>
    </row>
    <row r="3" spans="1:16" ht="18.75" customHeight="1" x14ac:dyDescent="0.25">
      <c r="A3" s="86">
        <f>'Celková startovka'!A4</f>
        <v>1</v>
      </c>
      <c r="B3" s="184">
        <f>'Celková startovka'!B4</f>
        <v>0</v>
      </c>
      <c r="C3" s="184">
        <f>'Celková startovka'!C4</f>
        <v>0</v>
      </c>
      <c r="D3" s="185">
        <f>'Celková startovka'!D4</f>
        <v>0</v>
      </c>
      <c r="E3" s="158"/>
      <c r="F3" s="159"/>
      <c r="G3" s="159"/>
      <c r="H3" s="160"/>
      <c r="I3" s="41">
        <f>SUM(E3+F3+G3+H3)</f>
        <v>0</v>
      </c>
      <c r="J3" s="41">
        <f>SUM(F3+G3+H3+I3)</f>
        <v>0</v>
      </c>
    </row>
    <row r="4" spans="1:16" ht="18.75" customHeight="1" x14ac:dyDescent="0.25">
      <c r="A4" s="186">
        <f>'Celková startovka'!A5</f>
        <v>2</v>
      </c>
      <c r="B4" s="187" t="str">
        <f>'Celková startovka'!B5</f>
        <v>Drozdík</v>
      </c>
      <c r="C4" s="187" t="str">
        <f>'Celková startovka'!C5</f>
        <v>Lukáš</v>
      </c>
      <c r="D4" s="188" t="str">
        <f>'Celková startovka'!D5</f>
        <v>A</v>
      </c>
      <c r="E4" s="161"/>
      <c r="F4" s="162"/>
      <c r="G4" s="162"/>
      <c r="H4" s="163"/>
      <c r="I4" s="42">
        <f t="shared" ref="I4:I11" si="0">SUM(E4+F4+G4+H4)</f>
        <v>0</v>
      </c>
    </row>
    <row r="5" spans="1:16" ht="18.75" customHeight="1" x14ac:dyDescent="0.25">
      <c r="A5" s="186">
        <f>'Celková startovka'!A6</f>
        <v>3</v>
      </c>
      <c r="B5" s="187">
        <f>'Celková startovka'!B6</f>
        <v>0</v>
      </c>
      <c r="C5" s="187">
        <f>'Celková startovka'!C6</f>
        <v>0</v>
      </c>
      <c r="D5" s="188">
        <f>'Celková startovka'!D6</f>
        <v>0</v>
      </c>
      <c r="E5" s="161"/>
      <c r="F5" s="162"/>
      <c r="G5" s="162"/>
      <c r="H5" s="163"/>
      <c r="I5" s="42">
        <f t="shared" si="0"/>
        <v>0</v>
      </c>
    </row>
    <row r="6" spans="1:16" ht="18.75" customHeight="1" x14ac:dyDescent="0.25">
      <c r="A6" s="186">
        <f>'Celková startovka'!A7</f>
        <v>4</v>
      </c>
      <c r="B6" s="187">
        <f>'Celková startovka'!B7</f>
        <v>0</v>
      </c>
      <c r="C6" s="187">
        <f>'Celková startovka'!C7</f>
        <v>0</v>
      </c>
      <c r="D6" s="188">
        <f>'Celková startovka'!D7</f>
        <v>0</v>
      </c>
      <c r="E6" s="161"/>
      <c r="F6" s="162"/>
      <c r="G6" s="162"/>
      <c r="H6" s="163"/>
      <c r="I6" s="42">
        <f t="shared" si="0"/>
        <v>0</v>
      </c>
    </row>
    <row r="7" spans="1:16" ht="18.75" customHeight="1" x14ac:dyDescent="0.25">
      <c r="A7" s="186">
        <f>'Celková startovka'!A8</f>
        <v>5</v>
      </c>
      <c r="B7" s="187">
        <f>'Celková startovka'!B8</f>
        <v>0</v>
      </c>
      <c r="C7" s="187">
        <f>'Celková startovka'!C8</f>
        <v>0</v>
      </c>
      <c r="D7" s="188">
        <f>'Celková startovka'!D8</f>
        <v>0</v>
      </c>
      <c r="E7" s="161"/>
      <c r="F7" s="162"/>
      <c r="G7" s="162"/>
      <c r="H7" s="163"/>
      <c r="I7" s="42">
        <f t="shared" si="0"/>
        <v>0</v>
      </c>
    </row>
    <row r="8" spans="1:16" ht="18.75" customHeight="1" x14ac:dyDescent="0.25">
      <c r="A8" s="186">
        <f>'Celková startovka'!A9</f>
        <v>6</v>
      </c>
      <c r="B8" s="187">
        <f>'Celková startovka'!B9</f>
        <v>0</v>
      </c>
      <c r="C8" s="187">
        <f>'Celková startovka'!C9</f>
        <v>0</v>
      </c>
      <c r="D8" s="188">
        <f>'Celková startovka'!D9</f>
        <v>0</v>
      </c>
      <c r="E8" s="161"/>
      <c r="F8" s="162"/>
      <c r="G8" s="162"/>
      <c r="H8" s="163"/>
      <c r="I8" s="42">
        <f t="shared" si="0"/>
        <v>0</v>
      </c>
    </row>
    <row r="9" spans="1:16" ht="18.75" customHeight="1" x14ac:dyDescent="0.25">
      <c r="A9" s="186">
        <f>'Celková startovka'!A10</f>
        <v>7</v>
      </c>
      <c r="B9" s="187">
        <f>'Celková startovka'!B10</f>
        <v>0</v>
      </c>
      <c r="C9" s="187">
        <f>'Celková startovka'!C10</f>
        <v>0</v>
      </c>
      <c r="D9" s="188">
        <f>'Celková startovka'!D10</f>
        <v>0</v>
      </c>
      <c r="E9" s="161"/>
      <c r="F9" s="162"/>
      <c r="G9" s="162"/>
      <c r="H9" s="163"/>
      <c r="I9" s="42">
        <f t="shared" si="0"/>
        <v>0</v>
      </c>
    </row>
    <row r="10" spans="1:16" ht="18.75" customHeight="1" x14ac:dyDescent="0.25">
      <c r="A10" s="186">
        <f>'Celková startovka'!A11</f>
        <v>8</v>
      </c>
      <c r="B10" s="187">
        <f>'Celková startovka'!B11</f>
        <v>0</v>
      </c>
      <c r="C10" s="187">
        <f>'Celková startovka'!C11</f>
        <v>0</v>
      </c>
      <c r="D10" s="188">
        <f>'Celková startovka'!D11</f>
        <v>0</v>
      </c>
      <c r="E10" s="161"/>
      <c r="F10" s="162"/>
      <c r="G10" s="162"/>
      <c r="H10" s="163"/>
      <c r="I10" s="42">
        <f t="shared" si="0"/>
        <v>0</v>
      </c>
    </row>
    <row r="11" spans="1:16" ht="18.75" customHeight="1" x14ac:dyDescent="0.25">
      <c r="A11" s="186">
        <f>'Celková startovka'!A12</f>
        <v>9</v>
      </c>
      <c r="B11" s="187">
        <f>'Celková startovka'!B12</f>
        <v>0</v>
      </c>
      <c r="C11" s="187">
        <f>'Celková startovka'!C12</f>
        <v>0</v>
      </c>
      <c r="D11" s="188">
        <f>'Celková startovka'!D12</f>
        <v>0</v>
      </c>
      <c r="E11" s="161"/>
      <c r="F11" s="162"/>
      <c r="G11" s="162"/>
      <c r="H11" s="163"/>
      <c r="I11" s="42">
        <f t="shared" si="0"/>
        <v>0</v>
      </c>
    </row>
    <row r="12" spans="1:16" ht="18.75" customHeight="1" x14ac:dyDescent="0.25">
      <c r="A12" s="186">
        <f>'Celková startovka'!A13</f>
        <v>10</v>
      </c>
      <c r="B12" s="187">
        <f>'Celková startovka'!B13</f>
        <v>0</v>
      </c>
      <c r="C12" s="187">
        <f>'Celková startovka'!C13</f>
        <v>0</v>
      </c>
      <c r="D12" s="188">
        <f>'Celková startovka'!D13</f>
        <v>0</v>
      </c>
      <c r="E12" s="161"/>
      <c r="F12" s="162"/>
      <c r="G12" s="162"/>
      <c r="H12" s="163"/>
      <c r="I12" s="42">
        <f>SUM(E12+F12+G12+H12)</f>
        <v>0</v>
      </c>
    </row>
    <row r="13" spans="1:16" ht="18.75" customHeight="1" x14ac:dyDescent="0.25">
      <c r="A13" s="186">
        <f>'Celková startovka'!A14</f>
        <v>11</v>
      </c>
      <c r="B13" s="187">
        <f>'Celková startovka'!B14</f>
        <v>0</v>
      </c>
      <c r="C13" s="187">
        <f>'Celková startovka'!C14</f>
        <v>0</v>
      </c>
      <c r="D13" s="188">
        <f>'Celková startovka'!D14</f>
        <v>0</v>
      </c>
      <c r="E13" s="161"/>
      <c r="F13" s="162"/>
      <c r="G13" s="162"/>
      <c r="H13" s="163"/>
      <c r="I13" s="42">
        <f>SUM(E13+F13+G13+H13)</f>
        <v>0</v>
      </c>
    </row>
    <row r="14" spans="1:16" ht="18.75" customHeight="1" x14ac:dyDescent="0.25">
      <c r="A14" s="186">
        <f>'Celková startovka'!A15</f>
        <v>12</v>
      </c>
      <c r="B14" s="187">
        <f>'Celková startovka'!B15</f>
        <v>0</v>
      </c>
      <c r="C14" s="187">
        <f>'Celková startovka'!C15</f>
        <v>0</v>
      </c>
      <c r="D14" s="188">
        <f>'Celková startovka'!D15</f>
        <v>0</v>
      </c>
      <c r="E14" s="161"/>
      <c r="F14" s="162"/>
      <c r="G14" s="162"/>
      <c r="H14" s="163"/>
      <c r="I14" s="42">
        <f>SUM(E14+F14+G14+H14)</f>
        <v>0</v>
      </c>
    </row>
    <row r="15" spans="1:16" ht="18.75" customHeight="1" x14ac:dyDescent="0.25">
      <c r="A15" s="186">
        <f>'Celková startovka'!A16</f>
        <v>13</v>
      </c>
      <c r="B15" s="187">
        <f>'Celková startovka'!B16</f>
        <v>0</v>
      </c>
      <c r="C15" s="187">
        <f>'Celková startovka'!C16</f>
        <v>0</v>
      </c>
      <c r="D15" s="188">
        <f>'Celková startovka'!D16</f>
        <v>0</v>
      </c>
      <c r="E15" s="161"/>
      <c r="F15" s="162"/>
      <c r="G15" s="162"/>
      <c r="H15" s="163"/>
      <c r="I15" s="42">
        <f>SUM(E15+F15+G15+H15)</f>
        <v>0</v>
      </c>
    </row>
    <row r="16" spans="1:16" ht="18.75" customHeight="1" x14ac:dyDescent="0.25">
      <c r="A16" s="186">
        <f>'Celková startovka'!A17</f>
        <v>14</v>
      </c>
      <c r="B16" s="187">
        <f>'Celková startovka'!B17</f>
        <v>0</v>
      </c>
      <c r="C16" s="187">
        <f>'Celková startovka'!C17</f>
        <v>0</v>
      </c>
      <c r="D16" s="188">
        <f>'Celková startovka'!D17</f>
        <v>0</v>
      </c>
      <c r="E16" s="161"/>
      <c r="F16" s="162"/>
      <c r="G16" s="162"/>
      <c r="H16" s="163"/>
      <c r="I16" s="42">
        <f t="shared" ref="I16:I42" si="1">SUM(E16+F16+G16+H16)</f>
        <v>0</v>
      </c>
    </row>
    <row r="17" spans="1:9" ht="18.75" customHeight="1" x14ac:dyDescent="0.25">
      <c r="A17" s="186">
        <f>'Celková startovka'!A18</f>
        <v>15</v>
      </c>
      <c r="B17" s="187">
        <f>'Celková startovka'!B18</f>
        <v>0</v>
      </c>
      <c r="C17" s="187">
        <f>'Celková startovka'!C18</f>
        <v>0</v>
      </c>
      <c r="D17" s="188">
        <f>'Celková startovka'!D18</f>
        <v>0</v>
      </c>
      <c r="E17" s="161"/>
      <c r="F17" s="162"/>
      <c r="G17" s="162"/>
      <c r="H17" s="163"/>
      <c r="I17" s="42">
        <f t="shared" si="1"/>
        <v>0</v>
      </c>
    </row>
    <row r="18" spans="1:9" ht="18.75" customHeight="1" x14ac:dyDescent="0.25">
      <c r="A18" s="186">
        <f>'Celková startovka'!A19</f>
        <v>16</v>
      </c>
      <c r="B18" s="187">
        <f>'Celková startovka'!B19</f>
        <v>0</v>
      </c>
      <c r="C18" s="187">
        <f>'Celková startovka'!C19</f>
        <v>0</v>
      </c>
      <c r="D18" s="188">
        <f>'Celková startovka'!D19</f>
        <v>0</v>
      </c>
      <c r="E18" s="161"/>
      <c r="F18" s="162"/>
      <c r="G18" s="162"/>
      <c r="H18" s="163"/>
      <c r="I18" s="42">
        <f t="shared" si="1"/>
        <v>0</v>
      </c>
    </row>
    <row r="19" spans="1:9" ht="18.75" customHeight="1" x14ac:dyDescent="0.25">
      <c r="A19" s="186">
        <f>'Celková startovka'!A20</f>
        <v>17</v>
      </c>
      <c r="B19" s="187">
        <f>'Celková startovka'!B20</f>
        <v>0</v>
      </c>
      <c r="C19" s="187">
        <f>'Celková startovka'!C20</f>
        <v>0</v>
      </c>
      <c r="D19" s="188">
        <f>'Celková startovka'!D20</f>
        <v>0</v>
      </c>
      <c r="E19" s="161"/>
      <c r="F19" s="162"/>
      <c r="G19" s="162"/>
      <c r="H19" s="163"/>
      <c r="I19" s="42">
        <f t="shared" si="1"/>
        <v>0</v>
      </c>
    </row>
    <row r="20" spans="1:9" ht="18.75" customHeight="1" x14ac:dyDescent="0.25">
      <c r="A20" s="186">
        <f>'Celková startovka'!A21</f>
        <v>18</v>
      </c>
      <c r="B20" s="187">
        <f>'Celková startovka'!B21</f>
        <v>0</v>
      </c>
      <c r="C20" s="187">
        <f>'Celková startovka'!C21</f>
        <v>0</v>
      </c>
      <c r="D20" s="188">
        <f>'Celková startovka'!D21</f>
        <v>0</v>
      </c>
      <c r="E20" s="161"/>
      <c r="F20" s="162"/>
      <c r="G20" s="162"/>
      <c r="H20" s="163"/>
      <c r="I20" s="42">
        <f t="shared" si="1"/>
        <v>0</v>
      </c>
    </row>
    <row r="21" spans="1:9" ht="18.75" customHeight="1" x14ac:dyDescent="0.25">
      <c r="A21" s="186">
        <f>'Celková startovka'!A22</f>
        <v>19</v>
      </c>
      <c r="B21" s="187">
        <f>'Celková startovka'!B22</f>
        <v>0</v>
      </c>
      <c r="C21" s="187">
        <f>'Celková startovka'!C22</f>
        <v>0</v>
      </c>
      <c r="D21" s="188">
        <f>'Celková startovka'!D22</f>
        <v>0</v>
      </c>
      <c r="E21" s="161"/>
      <c r="F21" s="162"/>
      <c r="G21" s="162"/>
      <c r="H21" s="163"/>
      <c r="I21" s="42">
        <f t="shared" si="1"/>
        <v>0</v>
      </c>
    </row>
    <row r="22" spans="1:9" ht="18.75" customHeight="1" x14ac:dyDescent="0.25">
      <c r="A22" s="186">
        <f>'Celková startovka'!A23</f>
        <v>20</v>
      </c>
      <c r="B22" s="187">
        <f>'Celková startovka'!B23</f>
        <v>0</v>
      </c>
      <c r="C22" s="187">
        <f>'Celková startovka'!C23</f>
        <v>0</v>
      </c>
      <c r="D22" s="188">
        <f>'Celková startovka'!D23</f>
        <v>0</v>
      </c>
      <c r="E22" s="161"/>
      <c r="F22" s="162"/>
      <c r="G22" s="162"/>
      <c r="H22" s="163"/>
      <c r="I22" s="42">
        <f t="shared" si="1"/>
        <v>0</v>
      </c>
    </row>
    <row r="23" spans="1:9" ht="18.75" customHeight="1" x14ac:dyDescent="0.25">
      <c r="A23" s="186">
        <f>'Celková startovka'!A24</f>
        <v>21</v>
      </c>
      <c r="B23" s="187">
        <f>'Celková startovka'!B24</f>
        <v>0</v>
      </c>
      <c r="C23" s="187">
        <f>'Celková startovka'!C24</f>
        <v>0</v>
      </c>
      <c r="D23" s="188">
        <f>'Celková startovka'!D24</f>
        <v>0</v>
      </c>
      <c r="E23" s="161"/>
      <c r="F23" s="162"/>
      <c r="G23" s="162"/>
      <c r="H23" s="163"/>
      <c r="I23" s="42">
        <f t="shared" si="1"/>
        <v>0</v>
      </c>
    </row>
    <row r="24" spans="1:9" ht="18.75" customHeight="1" x14ac:dyDescent="0.25">
      <c r="A24" s="186">
        <f>'Celková startovka'!A25</f>
        <v>22</v>
      </c>
      <c r="B24" s="187">
        <f>'Celková startovka'!B25</f>
        <v>0</v>
      </c>
      <c r="C24" s="187">
        <f>'Celková startovka'!C25</f>
        <v>0</v>
      </c>
      <c r="D24" s="188">
        <f>'Celková startovka'!D25</f>
        <v>0</v>
      </c>
      <c r="E24" s="161"/>
      <c r="F24" s="162"/>
      <c r="G24" s="162"/>
      <c r="H24" s="163"/>
      <c r="I24" s="42">
        <f t="shared" si="1"/>
        <v>0</v>
      </c>
    </row>
    <row r="25" spans="1:9" ht="18.75" customHeight="1" x14ac:dyDescent="0.25">
      <c r="A25" s="186">
        <f>'Celková startovka'!A26</f>
        <v>23</v>
      </c>
      <c r="B25" s="187">
        <f>'Celková startovka'!B26</f>
        <v>0</v>
      </c>
      <c r="C25" s="187">
        <f>'Celková startovka'!C26</f>
        <v>0</v>
      </c>
      <c r="D25" s="188">
        <f>'Celková startovka'!D26</f>
        <v>0</v>
      </c>
      <c r="E25" s="161"/>
      <c r="F25" s="162"/>
      <c r="G25" s="162"/>
      <c r="H25" s="163"/>
      <c r="I25" s="42">
        <f t="shared" si="1"/>
        <v>0</v>
      </c>
    </row>
    <row r="26" spans="1:9" ht="18.75" customHeight="1" x14ac:dyDescent="0.25">
      <c r="A26" s="186">
        <f>'Celková startovka'!A27</f>
        <v>24</v>
      </c>
      <c r="B26" s="187">
        <f>'Celková startovka'!B27</f>
        <v>0</v>
      </c>
      <c r="C26" s="187">
        <f>'Celková startovka'!C27</f>
        <v>0</v>
      </c>
      <c r="D26" s="188">
        <f>'Celková startovka'!D27</f>
        <v>0</v>
      </c>
      <c r="E26" s="161"/>
      <c r="F26" s="162"/>
      <c r="G26" s="162"/>
      <c r="H26" s="163"/>
      <c r="I26" s="42">
        <f t="shared" si="1"/>
        <v>0</v>
      </c>
    </row>
    <row r="27" spans="1:9" ht="18.75" customHeight="1" x14ac:dyDescent="0.25">
      <c r="A27" s="186">
        <f>'Celková startovka'!A28</f>
        <v>25</v>
      </c>
      <c r="B27" s="187">
        <f>'Celková startovka'!B28</f>
        <v>0</v>
      </c>
      <c r="C27" s="187">
        <f>'Celková startovka'!C28</f>
        <v>0</v>
      </c>
      <c r="D27" s="188">
        <f>'Celková startovka'!D28</f>
        <v>0</v>
      </c>
      <c r="E27" s="161"/>
      <c r="F27" s="162"/>
      <c r="G27" s="162"/>
      <c r="H27" s="163"/>
      <c r="I27" s="42">
        <f t="shared" si="1"/>
        <v>0</v>
      </c>
    </row>
    <row r="28" spans="1:9" ht="18.75" customHeight="1" x14ac:dyDescent="0.25">
      <c r="A28" s="186">
        <f>'Celková startovka'!A29</f>
        <v>26</v>
      </c>
      <c r="B28" s="187">
        <f>'Celková startovka'!B29</f>
        <v>0</v>
      </c>
      <c r="C28" s="187">
        <f>'Celková startovka'!C29</f>
        <v>0</v>
      </c>
      <c r="D28" s="188">
        <f>'Celková startovka'!D29</f>
        <v>0</v>
      </c>
      <c r="E28" s="161"/>
      <c r="F28" s="162"/>
      <c r="G28" s="162"/>
      <c r="H28" s="163"/>
      <c r="I28" s="42">
        <f t="shared" si="1"/>
        <v>0</v>
      </c>
    </row>
    <row r="29" spans="1:9" ht="18.75" customHeight="1" x14ac:dyDescent="0.25">
      <c r="A29" s="186">
        <f>'Celková startovka'!A30</f>
        <v>27</v>
      </c>
      <c r="B29" s="187">
        <f>'Celková startovka'!B30</f>
        <v>0</v>
      </c>
      <c r="C29" s="187">
        <f>'Celková startovka'!C30</f>
        <v>0</v>
      </c>
      <c r="D29" s="188">
        <f>'Celková startovka'!D30</f>
        <v>0</v>
      </c>
      <c r="E29" s="161"/>
      <c r="F29" s="162"/>
      <c r="G29" s="162"/>
      <c r="H29" s="163"/>
      <c r="I29" s="42">
        <f t="shared" si="1"/>
        <v>0</v>
      </c>
    </row>
    <row r="30" spans="1:9" ht="18.75" customHeight="1" x14ac:dyDescent="0.25">
      <c r="A30" s="186">
        <f>'Celková startovka'!A31</f>
        <v>28</v>
      </c>
      <c r="B30" s="187">
        <f>'Celková startovka'!B31</f>
        <v>0</v>
      </c>
      <c r="C30" s="187">
        <f>'Celková startovka'!C31</f>
        <v>0</v>
      </c>
      <c r="D30" s="188">
        <f>'Celková startovka'!D31</f>
        <v>0</v>
      </c>
      <c r="E30" s="161"/>
      <c r="F30" s="162"/>
      <c r="G30" s="162"/>
      <c r="H30" s="163"/>
      <c r="I30" s="42">
        <f t="shared" si="1"/>
        <v>0</v>
      </c>
    </row>
    <row r="31" spans="1:9" ht="18.75" customHeight="1" x14ac:dyDescent="0.25">
      <c r="A31" s="186">
        <f>'Celková startovka'!A32</f>
        <v>29</v>
      </c>
      <c r="B31" s="187">
        <f>'Celková startovka'!B32</f>
        <v>0</v>
      </c>
      <c r="C31" s="187">
        <f>'Celková startovka'!C32</f>
        <v>0</v>
      </c>
      <c r="D31" s="188">
        <f>'Celková startovka'!D32</f>
        <v>0</v>
      </c>
      <c r="E31" s="161"/>
      <c r="F31" s="162"/>
      <c r="G31" s="162"/>
      <c r="H31" s="163"/>
      <c r="I31" s="42">
        <f t="shared" si="1"/>
        <v>0</v>
      </c>
    </row>
    <row r="32" spans="1:9" ht="18.75" customHeight="1" x14ac:dyDescent="0.25">
      <c r="A32" s="186">
        <f>'Celková startovka'!A33</f>
        <v>30</v>
      </c>
      <c r="B32" s="187">
        <f>'Celková startovka'!B33</f>
        <v>0</v>
      </c>
      <c r="C32" s="187">
        <f>'Celková startovka'!C33</f>
        <v>0</v>
      </c>
      <c r="D32" s="188">
        <f>'Celková startovka'!D33</f>
        <v>0</v>
      </c>
      <c r="E32" s="161"/>
      <c r="F32" s="162"/>
      <c r="G32" s="162"/>
      <c r="H32" s="163"/>
      <c r="I32" s="42">
        <f t="shared" si="1"/>
        <v>0</v>
      </c>
    </row>
    <row r="33" spans="1:9" ht="18.75" customHeight="1" x14ac:dyDescent="0.25">
      <c r="A33" s="186">
        <f>'Celková startovka'!A34</f>
        <v>31</v>
      </c>
      <c r="B33" s="187">
        <f>'Celková startovka'!B34</f>
        <v>0</v>
      </c>
      <c r="C33" s="187">
        <f>'Celková startovka'!C34</f>
        <v>0</v>
      </c>
      <c r="D33" s="188">
        <f>'Celková startovka'!D34</f>
        <v>0</v>
      </c>
      <c r="E33" s="161"/>
      <c r="F33" s="162"/>
      <c r="G33" s="162"/>
      <c r="H33" s="163"/>
      <c r="I33" s="42">
        <f t="shared" si="1"/>
        <v>0</v>
      </c>
    </row>
    <row r="34" spans="1:9" ht="18.75" customHeight="1" x14ac:dyDescent="0.25">
      <c r="A34" s="186">
        <f>'Celková startovka'!A35</f>
        <v>32</v>
      </c>
      <c r="B34" s="187">
        <f>'Celková startovka'!B35</f>
        <v>0</v>
      </c>
      <c r="C34" s="187">
        <f>'Celková startovka'!C35</f>
        <v>0</v>
      </c>
      <c r="D34" s="188">
        <f>'Celková startovka'!D35</f>
        <v>0</v>
      </c>
      <c r="E34" s="161"/>
      <c r="F34" s="162"/>
      <c r="G34" s="162"/>
      <c r="H34" s="163"/>
      <c r="I34" s="42">
        <f t="shared" si="1"/>
        <v>0</v>
      </c>
    </row>
    <row r="35" spans="1:9" ht="18.75" customHeight="1" x14ac:dyDescent="0.25">
      <c r="A35" s="186">
        <f>'Celková startovka'!A36</f>
        <v>33</v>
      </c>
      <c r="B35" s="187">
        <f>'Celková startovka'!B36</f>
        <v>0</v>
      </c>
      <c r="C35" s="187">
        <f>'Celková startovka'!C36</f>
        <v>0</v>
      </c>
      <c r="D35" s="188">
        <f>'Celková startovka'!D36</f>
        <v>0</v>
      </c>
      <c r="E35" s="161"/>
      <c r="F35" s="162"/>
      <c r="G35" s="162"/>
      <c r="H35" s="163"/>
      <c r="I35" s="42">
        <f t="shared" si="1"/>
        <v>0</v>
      </c>
    </row>
    <row r="36" spans="1:9" ht="18.75" customHeight="1" x14ac:dyDescent="0.25">
      <c r="A36" s="186">
        <f>'Celková startovka'!A37</f>
        <v>34</v>
      </c>
      <c r="B36" s="187">
        <f>'Celková startovka'!B37</f>
        <v>0</v>
      </c>
      <c r="C36" s="187">
        <f>'Celková startovka'!C37</f>
        <v>0</v>
      </c>
      <c r="D36" s="188">
        <f>'Celková startovka'!D37</f>
        <v>0</v>
      </c>
      <c r="E36" s="161"/>
      <c r="F36" s="162"/>
      <c r="G36" s="162"/>
      <c r="H36" s="163"/>
      <c r="I36" s="42">
        <f t="shared" si="1"/>
        <v>0</v>
      </c>
    </row>
    <row r="37" spans="1:9" ht="18.75" customHeight="1" x14ac:dyDescent="0.25">
      <c r="A37" s="186">
        <f>'Celková startovka'!A38</f>
        <v>35</v>
      </c>
      <c r="B37" s="187">
        <f>'Celková startovka'!B38</f>
        <v>0</v>
      </c>
      <c r="C37" s="187">
        <f>'Celková startovka'!C38</f>
        <v>0</v>
      </c>
      <c r="D37" s="188">
        <f>'Celková startovka'!D38</f>
        <v>0</v>
      </c>
      <c r="E37" s="161"/>
      <c r="F37" s="162"/>
      <c r="G37" s="162"/>
      <c r="H37" s="163"/>
      <c r="I37" s="42">
        <f t="shared" si="1"/>
        <v>0</v>
      </c>
    </row>
    <row r="38" spans="1:9" ht="18.75" customHeight="1" x14ac:dyDescent="0.25">
      <c r="A38" s="186">
        <f>'Celková startovka'!A39</f>
        <v>36</v>
      </c>
      <c r="B38" s="187">
        <f>'Celková startovka'!B39</f>
        <v>0</v>
      </c>
      <c r="C38" s="187">
        <f>'Celková startovka'!C39</f>
        <v>0</v>
      </c>
      <c r="D38" s="188">
        <f>'Celková startovka'!D39</f>
        <v>0</v>
      </c>
      <c r="E38" s="161"/>
      <c r="F38" s="162"/>
      <c r="G38" s="162"/>
      <c r="H38" s="163"/>
      <c r="I38" s="42">
        <f t="shared" si="1"/>
        <v>0</v>
      </c>
    </row>
    <row r="39" spans="1:9" ht="18.75" customHeight="1" x14ac:dyDescent="0.25">
      <c r="A39" s="186">
        <f>'Celková startovka'!A40</f>
        <v>37</v>
      </c>
      <c r="B39" s="187">
        <f>'Celková startovka'!B40</f>
        <v>0</v>
      </c>
      <c r="C39" s="187">
        <f>'Celková startovka'!C40</f>
        <v>0</v>
      </c>
      <c r="D39" s="188">
        <f>'Celková startovka'!D40</f>
        <v>0</v>
      </c>
      <c r="E39" s="161"/>
      <c r="F39" s="162"/>
      <c r="G39" s="162"/>
      <c r="H39" s="163"/>
      <c r="I39" s="42">
        <f t="shared" si="1"/>
        <v>0</v>
      </c>
    </row>
    <row r="40" spans="1:9" ht="18.75" customHeight="1" x14ac:dyDescent="0.25">
      <c r="A40" s="186">
        <f>'Celková startovka'!A41</f>
        <v>38</v>
      </c>
      <c r="B40" s="187">
        <f>'Celková startovka'!B41</f>
        <v>0</v>
      </c>
      <c r="C40" s="187">
        <f>'Celková startovka'!C41</f>
        <v>0</v>
      </c>
      <c r="D40" s="188">
        <f>'Celková startovka'!D41</f>
        <v>0</v>
      </c>
      <c r="E40" s="161"/>
      <c r="F40" s="162"/>
      <c r="G40" s="162"/>
      <c r="H40" s="163"/>
      <c r="I40" s="42">
        <f t="shared" si="1"/>
        <v>0</v>
      </c>
    </row>
    <row r="41" spans="1:9" ht="18.75" customHeight="1" x14ac:dyDescent="0.25">
      <c r="A41" s="186">
        <f>'Celková startovka'!A42</f>
        <v>39</v>
      </c>
      <c r="B41" s="187">
        <f>'Celková startovka'!B42</f>
        <v>0</v>
      </c>
      <c r="C41" s="187">
        <f>'Celková startovka'!C42</f>
        <v>0</v>
      </c>
      <c r="D41" s="188">
        <f>'Celková startovka'!D42</f>
        <v>0</v>
      </c>
      <c r="E41" s="161"/>
      <c r="F41" s="162"/>
      <c r="G41" s="162"/>
      <c r="H41" s="163"/>
      <c r="I41" s="42">
        <f t="shared" si="1"/>
        <v>0</v>
      </c>
    </row>
    <row r="42" spans="1:9" ht="18.75" customHeight="1" x14ac:dyDescent="0.25">
      <c r="A42" s="186">
        <f>'Celková startovka'!A43</f>
        <v>40</v>
      </c>
      <c r="B42" s="187">
        <f>'Celková startovka'!B43</f>
        <v>0</v>
      </c>
      <c r="C42" s="187">
        <f>'Celková startovka'!C43</f>
        <v>0</v>
      </c>
      <c r="D42" s="188">
        <f>'Celková startovka'!D43</f>
        <v>0</v>
      </c>
      <c r="E42" s="161"/>
      <c r="F42" s="162"/>
      <c r="G42" s="162"/>
      <c r="H42" s="163"/>
      <c r="I42" s="42">
        <f t="shared" si="1"/>
        <v>0</v>
      </c>
    </row>
    <row r="43" spans="1:9" ht="18.75" customHeight="1" x14ac:dyDescent="0.25">
      <c r="A43" s="186">
        <f>'Celková startovka'!A44</f>
        <v>41</v>
      </c>
      <c r="B43" s="187">
        <f>'Celková startovka'!B44</f>
        <v>0</v>
      </c>
      <c r="C43" s="187">
        <f>'Celková startovka'!C44</f>
        <v>0</v>
      </c>
      <c r="D43" s="188">
        <f>'Celková startovka'!D44</f>
        <v>0</v>
      </c>
      <c r="E43" s="161"/>
      <c r="F43" s="162"/>
      <c r="G43" s="162"/>
      <c r="H43" s="163"/>
      <c r="I43" s="42">
        <f t="shared" ref="I43:I50" si="2">SUM(E43+F43+G43+H43)</f>
        <v>0</v>
      </c>
    </row>
    <row r="44" spans="1:9" ht="18.75" customHeight="1" x14ac:dyDescent="0.25">
      <c r="A44" s="186">
        <f>'Celková startovka'!A45</f>
        <v>42</v>
      </c>
      <c r="B44" s="187">
        <f>'Celková startovka'!B45</f>
        <v>0</v>
      </c>
      <c r="C44" s="187">
        <f>'Celková startovka'!C45</f>
        <v>0</v>
      </c>
      <c r="D44" s="188">
        <f>'Celková startovka'!D45</f>
        <v>0</v>
      </c>
      <c r="E44" s="161"/>
      <c r="F44" s="162"/>
      <c r="G44" s="162"/>
      <c r="H44" s="163"/>
      <c r="I44" s="42">
        <f t="shared" si="2"/>
        <v>0</v>
      </c>
    </row>
    <row r="45" spans="1:9" ht="18.75" customHeight="1" x14ac:dyDescent="0.25">
      <c r="A45" s="186">
        <f>'Celková startovka'!A46</f>
        <v>43</v>
      </c>
      <c r="B45" s="187">
        <f>'Celková startovka'!B46</f>
        <v>0</v>
      </c>
      <c r="C45" s="187">
        <f>'Celková startovka'!C46</f>
        <v>0</v>
      </c>
      <c r="D45" s="188">
        <f>'Celková startovka'!D46</f>
        <v>0</v>
      </c>
      <c r="E45" s="161"/>
      <c r="F45" s="162"/>
      <c r="G45" s="162"/>
      <c r="H45" s="163"/>
      <c r="I45" s="42">
        <f t="shared" si="2"/>
        <v>0</v>
      </c>
    </row>
    <row r="46" spans="1:9" ht="18.75" customHeight="1" x14ac:dyDescent="0.25">
      <c r="A46" s="186">
        <f>'Celková startovka'!A47</f>
        <v>44</v>
      </c>
      <c r="B46" s="187">
        <f>'Celková startovka'!B47</f>
        <v>0</v>
      </c>
      <c r="C46" s="187">
        <f>'Celková startovka'!C47</f>
        <v>0</v>
      </c>
      <c r="D46" s="188">
        <f>'Celková startovka'!D47</f>
        <v>0</v>
      </c>
      <c r="E46" s="161"/>
      <c r="F46" s="162"/>
      <c r="G46" s="162"/>
      <c r="H46" s="163"/>
      <c r="I46" s="42">
        <f t="shared" si="2"/>
        <v>0</v>
      </c>
    </row>
    <row r="47" spans="1:9" ht="18.75" customHeight="1" x14ac:dyDescent="0.25">
      <c r="A47" s="186">
        <f>'Celková startovka'!A48</f>
        <v>45</v>
      </c>
      <c r="B47" s="187">
        <f>'Celková startovka'!B48</f>
        <v>0</v>
      </c>
      <c r="C47" s="187">
        <f>'Celková startovka'!C48</f>
        <v>0</v>
      </c>
      <c r="D47" s="188">
        <f>'Celková startovka'!D48</f>
        <v>0</v>
      </c>
      <c r="E47" s="161"/>
      <c r="F47" s="162"/>
      <c r="G47" s="162"/>
      <c r="H47" s="163"/>
      <c r="I47" s="42">
        <f t="shared" si="2"/>
        <v>0</v>
      </c>
    </row>
    <row r="48" spans="1:9" ht="18.75" customHeight="1" x14ac:dyDescent="0.25">
      <c r="A48" s="186">
        <f>'Celková startovka'!A49</f>
        <v>46</v>
      </c>
      <c r="B48" s="187">
        <f>'Celková startovka'!B49</f>
        <v>0</v>
      </c>
      <c r="C48" s="187">
        <f>'Celková startovka'!C49</f>
        <v>0</v>
      </c>
      <c r="D48" s="188">
        <f>'Celková startovka'!D49</f>
        <v>0</v>
      </c>
      <c r="E48" s="161"/>
      <c r="F48" s="162"/>
      <c r="G48" s="162"/>
      <c r="H48" s="163"/>
      <c r="I48" s="42">
        <f t="shared" si="2"/>
        <v>0</v>
      </c>
    </row>
    <row r="49" spans="1:9" ht="18.75" customHeight="1" x14ac:dyDescent="0.25">
      <c r="A49" s="186">
        <f>'Celková startovka'!A50</f>
        <v>47</v>
      </c>
      <c r="B49" s="187">
        <f>'Celková startovka'!B50</f>
        <v>0</v>
      </c>
      <c r="C49" s="187">
        <f>'Celková startovka'!C50</f>
        <v>0</v>
      </c>
      <c r="D49" s="188">
        <f>'Celková startovka'!D50</f>
        <v>0</v>
      </c>
      <c r="E49" s="161"/>
      <c r="F49" s="162"/>
      <c r="G49" s="162"/>
      <c r="H49" s="163"/>
      <c r="I49" s="42">
        <f t="shared" si="2"/>
        <v>0</v>
      </c>
    </row>
    <row r="50" spans="1:9" ht="18.75" customHeight="1" x14ac:dyDescent="0.25">
      <c r="A50" s="186">
        <f>'Celková startovka'!A51</f>
        <v>48</v>
      </c>
      <c r="B50" s="187">
        <f>'Celková startovka'!B51</f>
        <v>0</v>
      </c>
      <c r="C50" s="187">
        <f>'Celková startovka'!C51</f>
        <v>0</v>
      </c>
      <c r="D50" s="188">
        <f>'Celková startovka'!D51</f>
        <v>0</v>
      </c>
      <c r="E50" s="161"/>
      <c r="F50" s="162"/>
      <c r="G50" s="162"/>
      <c r="H50" s="163"/>
      <c r="I50" s="42">
        <f t="shared" si="2"/>
        <v>0</v>
      </c>
    </row>
    <row r="51" spans="1:9" ht="18.75" customHeight="1" x14ac:dyDescent="0.25">
      <c r="A51" s="186">
        <f>'Celková startovka'!A52</f>
        <v>49</v>
      </c>
      <c r="B51" s="187">
        <f>'Celková startovka'!B52</f>
        <v>0</v>
      </c>
      <c r="C51" s="187">
        <f>'Celková startovka'!C52</f>
        <v>0</v>
      </c>
      <c r="D51" s="188">
        <f>'Celková startovka'!D52</f>
        <v>0</v>
      </c>
      <c r="E51" s="161"/>
      <c r="F51" s="162"/>
      <c r="G51" s="162"/>
      <c r="H51" s="163"/>
      <c r="I51" s="42">
        <f t="shared" ref="I51:I82" si="3">SUM(E51+F51+G51+H51)</f>
        <v>0</v>
      </c>
    </row>
    <row r="52" spans="1:9" ht="18.75" customHeight="1" x14ac:dyDescent="0.25">
      <c r="A52" s="186">
        <f>'Celková startovka'!A53</f>
        <v>50</v>
      </c>
      <c r="B52" s="187">
        <f>'Celková startovka'!B53</f>
        <v>0</v>
      </c>
      <c r="C52" s="187">
        <f>'Celková startovka'!C53</f>
        <v>0</v>
      </c>
      <c r="D52" s="188">
        <f>'Celková startovka'!D53</f>
        <v>0</v>
      </c>
      <c r="E52" s="161"/>
      <c r="F52" s="162"/>
      <c r="G52" s="162"/>
      <c r="H52" s="163"/>
      <c r="I52" s="42">
        <f t="shared" si="3"/>
        <v>0</v>
      </c>
    </row>
    <row r="53" spans="1:9" ht="18.75" customHeight="1" x14ac:dyDescent="0.25">
      <c r="A53" s="186">
        <f>'Celková startovka'!A54</f>
        <v>51</v>
      </c>
      <c r="B53" s="187">
        <f>'Celková startovka'!B54</f>
        <v>0</v>
      </c>
      <c r="C53" s="187">
        <f>'Celková startovka'!C54</f>
        <v>0</v>
      </c>
      <c r="D53" s="188">
        <f>'Celková startovka'!D54</f>
        <v>0</v>
      </c>
      <c r="E53" s="161"/>
      <c r="F53" s="162"/>
      <c r="G53" s="162"/>
      <c r="H53" s="163"/>
      <c r="I53" s="42">
        <f t="shared" si="3"/>
        <v>0</v>
      </c>
    </row>
    <row r="54" spans="1:9" ht="18.75" customHeight="1" x14ac:dyDescent="0.25">
      <c r="A54" s="186">
        <f>'Celková startovka'!A55</f>
        <v>52</v>
      </c>
      <c r="B54" s="187">
        <f>'Celková startovka'!B55</f>
        <v>0</v>
      </c>
      <c r="C54" s="187">
        <f>'Celková startovka'!C55</f>
        <v>0</v>
      </c>
      <c r="D54" s="188">
        <f>'Celková startovka'!D55</f>
        <v>0</v>
      </c>
      <c r="E54" s="161"/>
      <c r="F54" s="162"/>
      <c r="G54" s="162"/>
      <c r="H54" s="163"/>
      <c r="I54" s="42">
        <f t="shared" si="3"/>
        <v>0</v>
      </c>
    </row>
    <row r="55" spans="1:9" ht="18.75" customHeight="1" x14ac:dyDescent="0.25">
      <c r="A55" s="186">
        <f>'Celková startovka'!A56</f>
        <v>53</v>
      </c>
      <c r="B55" s="187">
        <f>'Celková startovka'!B56</f>
        <v>0</v>
      </c>
      <c r="C55" s="187">
        <f>'Celková startovka'!C56</f>
        <v>0</v>
      </c>
      <c r="D55" s="188">
        <f>'Celková startovka'!D56</f>
        <v>0</v>
      </c>
      <c r="E55" s="161"/>
      <c r="F55" s="162"/>
      <c r="G55" s="162"/>
      <c r="H55" s="163"/>
      <c r="I55" s="42">
        <f t="shared" si="3"/>
        <v>0</v>
      </c>
    </row>
    <row r="56" spans="1:9" ht="18.75" customHeight="1" x14ac:dyDescent="0.25">
      <c r="A56" s="186">
        <f>'Celková startovka'!A57</f>
        <v>54</v>
      </c>
      <c r="B56" s="187">
        <f>'Celková startovka'!B57</f>
        <v>0</v>
      </c>
      <c r="C56" s="187">
        <f>'Celková startovka'!C57</f>
        <v>0</v>
      </c>
      <c r="D56" s="188">
        <f>'Celková startovka'!D57</f>
        <v>0</v>
      </c>
      <c r="E56" s="161"/>
      <c r="F56" s="162"/>
      <c r="G56" s="162"/>
      <c r="H56" s="163"/>
      <c r="I56" s="42">
        <f t="shared" si="3"/>
        <v>0</v>
      </c>
    </row>
    <row r="57" spans="1:9" ht="18.75" customHeight="1" x14ac:dyDescent="0.25">
      <c r="A57" s="186">
        <f>'Celková startovka'!A58</f>
        <v>55</v>
      </c>
      <c r="B57" s="187">
        <f>'Celková startovka'!B58</f>
        <v>0</v>
      </c>
      <c r="C57" s="187">
        <f>'Celková startovka'!C58</f>
        <v>0</v>
      </c>
      <c r="D57" s="188">
        <f>'Celková startovka'!D58</f>
        <v>0</v>
      </c>
      <c r="E57" s="161"/>
      <c r="F57" s="162"/>
      <c r="G57" s="162"/>
      <c r="H57" s="163"/>
      <c r="I57" s="42">
        <f t="shared" si="3"/>
        <v>0</v>
      </c>
    </row>
    <row r="58" spans="1:9" ht="18.75" customHeight="1" x14ac:dyDescent="0.25">
      <c r="A58" s="186">
        <f>'Celková startovka'!A59</f>
        <v>56</v>
      </c>
      <c r="B58" s="187">
        <f>'Celková startovka'!B59</f>
        <v>0</v>
      </c>
      <c r="C58" s="187">
        <f>'Celková startovka'!C59</f>
        <v>0</v>
      </c>
      <c r="D58" s="188">
        <f>'Celková startovka'!D59</f>
        <v>0</v>
      </c>
      <c r="E58" s="161"/>
      <c r="F58" s="162"/>
      <c r="G58" s="162"/>
      <c r="H58" s="163"/>
      <c r="I58" s="42">
        <f t="shared" si="3"/>
        <v>0</v>
      </c>
    </row>
    <row r="59" spans="1:9" ht="18.75" customHeight="1" x14ac:dyDescent="0.25">
      <c r="A59" s="186">
        <f>'Celková startovka'!A60</f>
        <v>57</v>
      </c>
      <c r="B59" s="187">
        <f>'Celková startovka'!B60</f>
        <v>0</v>
      </c>
      <c r="C59" s="187">
        <f>'Celková startovka'!C60</f>
        <v>0</v>
      </c>
      <c r="D59" s="188">
        <f>'Celková startovka'!D60</f>
        <v>0</v>
      </c>
      <c r="E59" s="161"/>
      <c r="F59" s="162"/>
      <c r="G59" s="162"/>
      <c r="H59" s="163"/>
      <c r="I59" s="42">
        <f t="shared" si="3"/>
        <v>0</v>
      </c>
    </row>
    <row r="60" spans="1:9" ht="18.75" customHeight="1" x14ac:dyDescent="0.25">
      <c r="A60" s="186">
        <f>'Celková startovka'!A61</f>
        <v>58</v>
      </c>
      <c r="B60" s="187">
        <f>'Celková startovka'!B61</f>
        <v>0</v>
      </c>
      <c r="C60" s="187">
        <f>'Celková startovka'!C61</f>
        <v>0</v>
      </c>
      <c r="D60" s="188">
        <f>'Celková startovka'!D61</f>
        <v>0</v>
      </c>
      <c r="E60" s="161"/>
      <c r="F60" s="162"/>
      <c r="G60" s="162"/>
      <c r="H60" s="163"/>
      <c r="I60" s="42">
        <f t="shared" si="3"/>
        <v>0</v>
      </c>
    </row>
    <row r="61" spans="1:9" ht="18.75" customHeight="1" x14ac:dyDescent="0.25">
      <c r="A61" s="186">
        <f>'Celková startovka'!A62</f>
        <v>59</v>
      </c>
      <c r="B61" s="187">
        <f>'Celková startovka'!B62</f>
        <v>0</v>
      </c>
      <c r="C61" s="187">
        <f>'Celková startovka'!C62</f>
        <v>0</v>
      </c>
      <c r="D61" s="188">
        <f>'Celková startovka'!D62</f>
        <v>0</v>
      </c>
      <c r="E61" s="161"/>
      <c r="F61" s="162"/>
      <c r="G61" s="162"/>
      <c r="H61" s="163"/>
      <c r="I61" s="42">
        <f t="shared" si="3"/>
        <v>0</v>
      </c>
    </row>
    <row r="62" spans="1:9" ht="18.75" customHeight="1" x14ac:dyDescent="0.25">
      <c r="A62" s="186">
        <f>'Celková startovka'!A63</f>
        <v>60</v>
      </c>
      <c r="B62" s="187">
        <f>'Celková startovka'!B63</f>
        <v>0</v>
      </c>
      <c r="C62" s="187">
        <f>'Celková startovka'!C63</f>
        <v>0</v>
      </c>
      <c r="D62" s="188">
        <f>'Celková startovka'!D63</f>
        <v>0</v>
      </c>
      <c r="E62" s="161"/>
      <c r="F62" s="162"/>
      <c r="G62" s="162"/>
      <c r="H62" s="163"/>
      <c r="I62" s="42">
        <f t="shared" si="3"/>
        <v>0</v>
      </c>
    </row>
    <row r="63" spans="1:9" ht="18.75" customHeight="1" x14ac:dyDescent="0.25">
      <c r="A63" s="186">
        <f>'Celková startovka'!A64</f>
        <v>61</v>
      </c>
      <c r="B63" s="187">
        <f>'Celková startovka'!B64</f>
        <v>0</v>
      </c>
      <c r="C63" s="187">
        <f>'Celková startovka'!C64</f>
        <v>0</v>
      </c>
      <c r="D63" s="188">
        <f>'Celková startovka'!D64</f>
        <v>0</v>
      </c>
      <c r="E63" s="161"/>
      <c r="F63" s="162"/>
      <c r="G63" s="162"/>
      <c r="H63" s="163"/>
      <c r="I63" s="42">
        <f t="shared" si="3"/>
        <v>0</v>
      </c>
    </row>
    <row r="64" spans="1:9" ht="18.75" customHeight="1" x14ac:dyDescent="0.25">
      <c r="A64" s="186">
        <f>'Celková startovka'!A65</f>
        <v>62</v>
      </c>
      <c r="B64" s="187">
        <f>'Celková startovka'!B65</f>
        <v>0</v>
      </c>
      <c r="C64" s="187">
        <f>'Celková startovka'!C65</f>
        <v>0</v>
      </c>
      <c r="D64" s="188">
        <f>'Celková startovka'!D65</f>
        <v>0</v>
      </c>
      <c r="E64" s="161"/>
      <c r="F64" s="162"/>
      <c r="G64" s="162"/>
      <c r="H64" s="163"/>
      <c r="I64" s="42">
        <f t="shared" si="3"/>
        <v>0</v>
      </c>
    </row>
    <row r="65" spans="1:9" ht="18.75" customHeight="1" x14ac:dyDescent="0.25">
      <c r="A65" s="186">
        <f>'Celková startovka'!A66</f>
        <v>63</v>
      </c>
      <c r="B65" s="187">
        <f>'Celková startovka'!B66</f>
        <v>0</v>
      </c>
      <c r="C65" s="187">
        <f>'Celková startovka'!C66</f>
        <v>0</v>
      </c>
      <c r="D65" s="188">
        <f>'Celková startovka'!D66</f>
        <v>0</v>
      </c>
      <c r="E65" s="161"/>
      <c r="F65" s="162"/>
      <c r="G65" s="162"/>
      <c r="H65" s="163"/>
      <c r="I65" s="42">
        <f t="shared" si="3"/>
        <v>0</v>
      </c>
    </row>
    <row r="66" spans="1:9" ht="18.75" customHeight="1" x14ac:dyDescent="0.25">
      <c r="A66" s="186">
        <f>'Celková startovka'!A67</f>
        <v>64</v>
      </c>
      <c r="B66" s="187">
        <f>'Celková startovka'!B67</f>
        <v>0</v>
      </c>
      <c r="C66" s="187">
        <f>'Celková startovka'!C67</f>
        <v>0</v>
      </c>
      <c r="D66" s="188">
        <f>'Celková startovka'!D67</f>
        <v>0</v>
      </c>
      <c r="E66" s="161"/>
      <c r="F66" s="162"/>
      <c r="G66" s="162"/>
      <c r="H66" s="163"/>
      <c r="I66" s="42">
        <f t="shared" si="3"/>
        <v>0</v>
      </c>
    </row>
    <row r="67" spans="1:9" ht="18.75" customHeight="1" x14ac:dyDescent="0.25">
      <c r="A67" s="186">
        <f>'Celková startovka'!A68</f>
        <v>65</v>
      </c>
      <c r="B67" s="187">
        <f>'Celková startovka'!B68</f>
        <v>0</v>
      </c>
      <c r="C67" s="187">
        <f>'Celková startovka'!C68</f>
        <v>0</v>
      </c>
      <c r="D67" s="188">
        <f>'Celková startovka'!D68</f>
        <v>0</v>
      </c>
      <c r="E67" s="161"/>
      <c r="F67" s="162"/>
      <c r="G67" s="162"/>
      <c r="H67" s="163"/>
      <c r="I67" s="42">
        <f t="shared" si="3"/>
        <v>0</v>
      </c>
    </row>
    <row r="68" spans="1:9" ht="18.75" customHeight="1" x14ac:dyDescent="0.25">
      <c r="A68" s="186">
        <f>'Celková startovka'!A69</f>
        <v>66</v>
      </c>
      <c r="B68" s="187">
        <f>'Celková startovka'!B69</f>
        <v>0</v>
      </c>
      <c r="C68" s="187">
        <f>'Celková startovka'!C69</f>
        <v>0</v>
      </c>
      <c r="D68" s="188">
        <f>'Celková startovka'!D69</f>
        <v>0</v>
      </c>
      <c r="E68" s="161"/>
      <c r="F68" s="162"/>
      <c r="G68" s="162"/>
      <c r="H68" s="163"/>
      <c r="I68" s="42">
        <f t="shared" si="3"/>
        <v>0</v>
      </c>
    </row>
    <row r="69" spans="1:9" ht="18.75" customHeight="1" x14ac:dyDescent="0.25">
      <c r="A69" s="186">
        <f>'Celková startovka'!A70</f>
        <v>67</v>
      </c>
      <c r="B69" s="187">
        <f>'Celková startovka'!B70</f>
        <v>0</v>
      </c>
      <c r="C69" s="187">
        <f>'Celková startovka'!C70</f>
        <v>0</v>
      </c>
      <c r="D69" s="188">
        <f>'Celková startovka'!D70</f>
        <v>0</v>
      </c>
      <c r="E69" s="161"/>
      <c r="F69" s="162"/>
      <c r="G69" s="162"/>
      <c r="H69" s="163"/>
      <c r="I69" s="42">
        <f t="shared" si="3"/>
        <v>0</v>
      </c>
    </row>
    <row r="70" spans="1:9" ht="18.75" customHeight="1" x14ac:dyDescent="0.25">
      <c r="A70" s="186">
        <f>'Celková startovka'!A71</f>
        <v>68</v>
      </c>
      <c r="B70" s="187">
        <f>'Celková startovka'!B71</f>
        <v>0</v>
      </c>
      <c r="C70" s="187">
        <f>'Celková startovka'!C71</f>
        <v>0</v>
      </c>
      <c r="D70" s="188">
        <f>'Celková startovka'!D71</f>
        <v>0</v>
      </c>
      <c r="E70" s="161"/>
      <c r="F70" s="162"/>
      <c r="G70" s="162"/>
      <c r="H70" s="163"/>
      <c r="I70" s="42">
        <f t="shared" si="3"/>
        <v>0</v>
      </c>
    </row>
    <row r="71" spans="1:9" ht="18.75" customHeight="1" x14ac:dyDescent="0.25">
      <c r="A71" s="186">
        <f>'Celková startovka'!A72</f>
        <v>69</v>
      </c>
      <c r="B71" s="187">
        <f>'Celková startovka'!B72</f>
        <v>0</v>
      </c>
      <c r="C71" s="187">
        <f>'Celková startovka'!C72</f>
        <v>0</v>
      </c>
      <c r="D71" s="188">
        <f>'Celková startovka'!D72</f>
        <v>0</v>
      </c>
      <c r="E71" s="161"/>
      <c r="F71" s="162"/>
      <c r="G71" s="162"/>
      <c r="H71" s="163"/>
      <c r="I71" s="42">
        <f t="shared" si="3"/>
        <v>0</v>
      </c>
    </row>
    <row r="72" spans="1:9" ht="18.75" customHeight="1" x14ac:dyDescent="0.25">
      <c r="A72" s="186">
        <f>'Celková startovka'!A73</f>
        <v>70</v>
      </c>
      <c r="B72" s="187">
        <f>'Celková startovka'!B73</f>
        <v>0</v>
      </c>
      <c r="C72" s="187">
        <f>'Celková startovka'!C73</f>
        <v>0</v>
      </c>
      <c r="D72" s="188">
        <f>'Celková startovka'!D73</f>
        <v>0</v>
      </c>
      <c r="E72" s="161"/>
      <c r="F72" s="162"/>
      <c r="G72" s="162"/>
      <c r="H72" s="163"/>
      <c r="I72" s="42">
        <f t="shared" si="3"/>
        <v>0</v>
      </c>
    </row>
    <row r="73" spans="1:9" ht="18.75" customHeight="1" x14ac:dyDescent="0.25">
      <c r="A73" s="186">
        <f>'Celková startovka'!A74</f>
        <v>71</v>
      </c>
      <c r="B73" s="187">
        <f>'Celková startovka'!B74</f>
        <v>0</v>
      </c>
      <c r="C73" s="187">
        <f>'Celková startovka'!C74</f>
        <v>0</v>
      </c>
      <c r="D73" s="188">
        <f>'Celková startovka'!D74</f>
        <v>0</v>
      </c>
      <c r="E73" s="161"/>
      <c r="F73" s="162"/>
      <c r="G73" s="162"/>
      <c r="H73" s="163"/>
      <c r="I73" s="42">
        <f t="shared" si="3"/>
        <v>0</v>
      </c>
    </row>
    <row r="74" spans="1:9" ht="18.75" customHeight="1" x14ac:dyDescent="0.25">
      <c r="A74" s="186">
        <f>'Celková startovka'!A75</f>
        <v>72</v>
      </c>
      <c r="B74" s="187">
        <f>'Celková startovka'!B75</f>
        <v>0</v>
      </c>
      <c r="C74" s="187">
        <f>'Celková startovka'!C75</f>
        <v>0</v>
      </c>
      <c r="D74" s="188">
        <f>'Celková startovka'!D75</f>
        <v>0</v>
      </c>
      <c r="E74" s="161"/>
      <c r="F74" s="162"/>
      <c r="G74" s="162"/>
      <c r="H74" s="163"/>
      <c r="I74" s="42">
        <f t="shared" si="3"/>
        <v>0</v>
      </c>
    </row>
    <row r="75" spans="1:9" ht="18.75" customHeight="1" x14ac:dyDescent="0.25">
      <c r="A75" s="186">
        <f>'Celková startovka'!A76</f>
        <v>73</v>
      </c>
      <c r="B75" s="187">
        <f>'Celková startovka'!B76</f>
        <v>0</v>
      </c>
      <c r="C75" s="187">
        <f>'Celková startovka'!C76</f>
        <v>0</v>
      </c>
      <c r="D75" s="188">
        <f>'Celková startovka'!D76</f>
        <v>0</v>
      </c>
      <c r="E75" s="161"/>
      <c r="F75" s="162"/>
      <c r="G75" s="162"/>
      <c r="H75" s="163"/>
      <c r="I75" s="42">
        <f t="shared" si="3"/>
        <v>0</v>
      </c>
    </row>
    <row r="76" spans="1:9" ht="18.75" customHeight="1" x14ac:dyDescent="0.25">
      <c r="A76" s="186">
        <f>'Celková startovka'!A77</f>
        <v>74</v>
      </c>
      <c r="B76" s="187">
        <f>'Celková startovka'!B77</f>
        <v>0</v>
      </c>
      <c r="C76" s="187">
        <f>'Celková startovka'!C77</f>
        <v>0</v>
      </c>
      <c r="D76" s="188">
        <f>'Celková startovka'!D77</f>
        <v>0</v>
      </c>
      <c r="E76" s="161"/>
      <c r="F76" s="162"/>
      <c r="G76" s="162"/>
      <c r="H76" s="163"/>
      <c r="I76" s="42">
        <f t="shared" si="3"/>
        <v>0</v>
      </c>
    </row>
    <row r="77" spans="1:9" ht="18.75" customHeight="1" x14ac:dyDescent="0.25">
      <c r="A77" s="186">
        <f>'Celková startovka'!A78</f>
        <v>75</v>
      </c>
      <c r="B77" s="187">
        <f>'Celková startovka'!B78</f>
        <v>0</v>
      </c>
      <c r="C77" s="187">
        <f>'Celková startovka'!C78</f>
        <v>0</v>
      </c>
      <c r="D77" s="188">
        <f>'Celková startovka'!D78</f>
        <v>0</v>
      </c>
      <c r="E77" s="161"/>
      <c r="F77" s="162"/>
      <c r="G77" s="162"/>
      <c r="H77" s="163"/>
      <c r="I77" s="42">
        <f t="shared" si="3"/>
        <v>0</v>
      </c>
    </row>
    <row r="78" spans="1:9" ht="18.75" customHeight="1" x14ac:dyDescent="0.25">
      <c r="A78" s="186">
        <f>'Celková startovka'!A79</f>
        <v>76</v>
      </c>
      <c r="B78" s="187">
        <f>'Celková startovka'!B79</f>
        <v>0</v>
      </c>
      <c r="C78" s="187">
        <f>'Celková startovka'!C79</f>
        <v>0</v>
      </c>
      <c r="D78" s="188">
        <f>'Celková startovka'!D79</f>
        <v>0</v>
      </c>
      <c r="E78" s="161"/>
      <c r="F78" s="162"/>
      <c r="G78" s="162"/>
      <c r="H78" s="163"/>
      <c r="I78" s="42">
        <f t="shared" si="3"/>
        <v>0</v>
      </c>
    </row>
    <row r="79" spans="1:9" ht="18.75" customHeight="1" x14ac:dyDescent="0.25">
      <c r="A79" s="186">
        <f>'Celková startovka'!A80</f>
        <v>77</v>
      </c>
      <c r="B79" s="187">
        <f>'Celková startovka'!B80</f>
        <v>0</v>
      </c>
      <c r="C79" s="187">
        <f>'Celková startovka'!C80</f>
        <v>0</v>
      </c>
      <c r="D79" s="188">
        <f>'Celková startovka'!D80</f>
        <v>0</v>
      </c>
      <c r="E79" s="161"/>
      <c r="F79" s="162"/>
      <c r="G79" s="162"/>
      <c r="H79" s="163"/>
      <c r="I79" s="42">
        <f t="shared" si="3"/>
        <v>0</v>
      </c>
    </row>
    <row r="80" spans="1:9" ht="18.75" customHeight="1" x14ac:dyDescent="0.25">
      <c r="A80" s="186">
        <f>'Celková startovka'!A81</f>
        <v>78</v>
      </c>
      <c r="B80" s="187">
        <f>'Celková startovka'!B81</f>
        <v>0</v>
      </c>
      <c r="C80" s="187">
        <f>'Celková startovka'!C81</f>
        <v>0</v>
      </c>
      <c r="D80" s="188">
        <f>'Celková startovka'!D81</f>
        <v>0</v>
      </c>
      <c r="E80" s="161"/>
      <c r="F80" s="162"/>
      <c r="G80" s="162"/>
      <c r="H80" s="163"/>
      <c r="I80" s="42">
        <f t="shared" si="3"/>
        <v>0</v>
      </c>
    </row>
    <row r="81" spans="1:9" ht="18.75" customHeight="1" x14ac:dyDescent="0.25">
      <c r="A81" s="186">
        <f>'Celková startovka'!A82</f>
        <v>79</v>
      </c>
      <c r="B81" s="187">
        <f>'Celková startovka'!B82</f>
        <v>0</v>
      </c>
      <c r="C81" s="187">
        <f>'Celková startovka'!C82</f>
        <v>0</v>
      </c>
      <c r="D81" s="188">
        <f>'Celková startovka'!D82</f>
        <v>0</v>
      </c>
      <c r="E81" s="161"/>
      <c r="F81" s="162"/>
      <c r="G81" s="162"/>
      <c r="H81" s="163"/>
      <c r="I81" s="42">
        <f t="shared" si="3"/>
        <v>0</v>
      </c>
    </row>
    <row r="82" spans="1:9" ht="18.75" customHeight="1" x14ac:dyDescent="0.25">
      <c r="A82" s="186">
        <f>'Celková startovka'!A83</f>
        <v>80</v>
      </c>
      <c r="B82" s="187">
        <f>'Celková startovka'!B83</f>
        <v>0</v>
      </c>
      <c r="C82" s="187">
        <f>'Celková startovka'!C83</f>
        <v>0</v>
      </c>
      <c r="D82" s="188">
        <f>'Celková startovka'!D83</f>
        <v>0</v>
      </c>
      <c r="E82" s="161"/>
      <c r="F82" s="162"/>
      <c r="G82" s="162"/>
      <c r="H82" s="163"/>
      <c r="I82" s="42">
        <f t="shared" si="3"/>
        <v>0</v>
      </c>
    </row>
    <row r="83" spans="1:9" ht="18.75" customHeight="1" x14ac:dyDescent="0.25">
      <c r="A83" s="186">
        <f>'Celková startovka'!A84</f>
        <v>81</v>
      </c>
      <c r="B83" s="187">
        <f>'Celková startovka'!B84</f>
        <v>0</v>
      </c>
      <c r="C83" s="187">
        <f>'Celková startovka'!C84</f>
        <v>0</v>
      </c>
      <c r="D83" s="188">
        <f>'Celková startovka'!D84</f>
        <v>0</v>
      </c>
      <c r="E83" s="161"/>
      <c r="F83" s="162"/>
      <c r="G83" s="162"/>
      <c r="H83" s="163"/>
      <c r="I83" s="42">
        <f t="shared" ref="I83:I102" si="4">SUM(E83+F83+G83+H83)</f>
        <v>0</v>
      </c>
    </row>
    <row r="84" spans="1:9" ht="18.75" customHeight="1" x14ac:dyDescent="0.25">
      <c r="A84" s="186">
        <f>'Celková startovka'!A85</f>
        <v>82</v>
      </c>
      <c r="B84" s="187">
        <f>'Celková startovka'!B85</f>
        <v>0</v>
      </c>
      <c r="C84" s="187">
        <f>'Celková startovka'!C85</f>
        <v>0</v>
      </c>
      <c r="D84" s="188">
        <f>'Celková startovka'!D85</f>
        <v>0</v>
      </c>
      <c r="E84" s="161"/>
      <c r="F84" s="162"/>
      <c r="G84" s="162"/>
      <c r="H84" s="163"/>
      <c r="I84" s="42">
        <f t="shared" si="4"/>
        <v>0</v>
      </c>
    </row>
    <row r="85" spans="1:9" ht="18.75" customHeight="1" x14ac:dyDescent="0.25">
      <c r="A85" s="186">
        <f>'Celková startovka'!A86</f>
        <v>83</v>
      </c>
      <c r="B85" s="187">
        <f>'Celková startovka'!B86</f>
        <v>0</v>
      </c>
      <c r="C85" s="187">
        <f>'Celková startovka'!C86</f>
        <v>0</v>
      </c>
      <c r="D85" s="188">
        <f>'Celková startovka'!D86</f>
        <v>0</v>
      </c>
      <c r="E85" s="161"/>
      <c r="F85" s="162"/>
      <c r="G85" s="162"/>
      <c r="H85" s="163"/>
      <c r="I85" s="42">
        <f t="shared" si="4"/>
        <v>0</v>
      </c>
    </row>
    <row r="86" spans="1:9" ht="18.75" customHeight="1" x14ac:dyDescent="0.25">
      <c r="A86" s="186">
        <f>'Celková startovka'!A87</f>
        <v>84</v>
      </c>
      <c r="B86" s="187">
        <f>'Celková startovka'!B87</f>
        <v>0</v>
      </c>
      <c r="C86" s="187">
        <f>'Celková startovka'!C87</f>
        <v>0</v>
      </c>
      <c r="D86" s="188">
        <f>'Celková startovka'!D87</f>
        <v>0</v>
      </c>
      <c r="E86" s="161"/>
      <c r="F86" s="162"/>
      <c r="G86" s="162"/>
      <c r="H86" s="163"/>
      <c r="I86" s="42">
        <f t="shared" si="4"/>
        <v>0</v>
      </c>
    </row>
    <row r="87" spans="1:9" ht="18.75" customHeight="1" x14ac:dyDescent="0.25">
      <c r="A87" s="186">
        <f>'Celková startovka'!A88</f>
        <v>85</v>
      </c>
      <c r="B87" s="187">
        <f>'Celková startovka'!B88</f>
        <v>0</v>
      </c>
      <c r="C87" s="187">
        <f>'Celková startovka'!C88</f>
        <v>0</v>
      </c>
      <c r="D87" s="188">
        <f>'Celková startovka'!D88</f>
        <v>0</v>
      </c>
      <c r="E87" s="161"/>
      <c r="F87" s="162"/>
      <c r="G87" s="162"/>
      <c r="H87" s="163"/>
      <c r="I87" s="42">
        <f t="shared" si="4"/>
        <v>0</v>
      </c>
    </row>
    <row r="88" spans="1:9" ht="18.75" customHeight="1" x14ac:dyDescent="0.25">
      <c r="A88" s="186">
        <f>'Celková startovka'!A89</f>
        <v>86</v>
      </c>
      <c r="B88" s="187">
        <f>'Celková startovka'!B89</f>
        <v>0</v>
      </c>
      <c r="C88" s="187">
        <f>'Celková startovka'!C89</f>
        <v>0</v>
      </c>
      <c r="D88" s="188">
        <f>'Celková startovka'!D89</f>
        <v>0</v>
      </c>
      <c r="E88" s="161"/>
      <c r="F88" s="162"/>
      <c r="G88" s="162"/>
      <c r="H88" s="163"/>
      <c r="I88" s="42">
        <f t="shared" si="4"/>
        <v>0</v>
      </c>
    </row>
    <row r="89" spans="1:9" ht="18.75" customHeight="1" x14ac:dyDescent="0.25">
      <c r="A89" s="186">
        <f>'Celková startovka'!A90</f>
        <v>87</v>
      </c>
      <c r="B89" s="187">
        <f>'Celková startovka'!B90</f>
        <v>0</v>
      </c>
      <c r="C89" s="187">
        <f>'Celková startovka'!C90</f>
        <v>0</v>
      </c>
      <c r="D89" s="188">
        <f>'Celková startovka'!D90</f>
        <v>0</v>
      </c>
      <c r="E89" s="161"/>
      <c r="F89" s="162"/>
      <c r="G89" s="162"/>
      <c r="H89" s="163"/>
      <c r="I89" s="42">
        <f t="shared" si="4"/>
        <v>0</v>
      </c>
    </row>
    <row r="90" spans="1:9" ht="18.75" customHeight="1" x14ac:dyDescent="0.25">
      <c r="A90" s="186">
        <f>'Celková startovka'!A91</f>
        <v>88</v>
      </c>
      <c r="B90" s="187">
        <f>'Celková startovka'!B91</f>
        <v>0</v>
      </c>
      <c r="C90" s="187">
        <f>'Celková startovka'!C91</f>
        <v>0</v>
      </c>
      <c r="D90" s="188">
        <f>'Celková startovka'!D91</f>
        <v>0</v>
      </c>
      <c r="E90" s="161"/>
      <c r="F90" s="162"/>
      <c r="G90" s="162"/>
      <c r="H90" s="163"/>
      <c r="I90" s="42">
        <f t="shared" si="4"/>
        <v>0</v>
      </c>
    </row>
    <row r="91" spans="1:9" ht="18.75" customHeight="1" x14ac:dyDescent="0.25">
      <c r="A91" s="186">
        <f>'Celková startovka'!A92</f>
        <v>89</v>
      </c>
      <c r="B91" s="187">
        <f>'Celková startovka'!B92</f>
        <v>0</v>
      </c>
      <c r="C91" s="187">
        <f>'Celková startovka'!C92</f>
        <v>0</v>
      </c>
      <c r="D91" s="188">
        <f>'Celková startovka'!D92</f>
        <v>0</v>
      </c>
      <c r="E91" s="161"/>
      <c r="F91" s="162"/>
      <c r="G91" s="162"/>
      <c r="H91" s="163"/>
      <c r="I91" s="42">
        <f t="shared" si="4"/>
        <v>0</v>
      </c>
    </row>
    <row r="92" spans="1:9" ht="18.75" customHeight="1" x14ac:dyDescent="0.25">
      <c r="A92" s="186">
        <f>'Celková startovka'!A93</f>
        <v>90</v>
      </c>
      <c r="B92" s="187">
        <f>'Celková startovka'!B93</f>
        <v>0</v>
      </c>
      <c r="C92" s="187">
        <f>'Celková startovka'!C93</f>
        <v>0</v>
      </c>
      <c r="D92" s="188">
        <f>'Celková startovka'!D93</f>
        <v>0</v>
      </c>
      <c r="E92" s="161"/>
      <c r="F92" s="162"/>
      <c r="G92" s="162"/>
      <c r="H92" s="163"/>
      <c r="I92" s="42">
        <f t="shared" si="4"/>
        <v>0</v>
      </c>
    </row>
    <row r="93" spans="1:9" ht="18.75" customHeight="1" x14ac:dyDescent="0.25">
      <c r="A93" s="186">
        <f>'Celková startovka'!A94</f>
        <v>91</v>
      </c>
      <c r="B93" s="187">
        <f>'Celková startovka'!B94</f>
        <v>0</v>
      </c>
      <c r="C93" s="187">
        <f>'Celková startovka'!C94</f>
        <v>0</v>
      </c>
      <c r="D93" s="188">
        <f>'Celková startovka'!D94</f>
        <v>0</v>
      </c>
      <c r="E93" s="161"/>
      <c r="F93" s="162"/>
      <c r="G93" s="162"/>
      <c r="H93" s="163"/>
      <c r="I93" s="42">
        <f t="shared" si="4"/>
        <v>0</v>
      </c>
    </row>
    <row r="94" spans="1:9" ht="18.75" customHeight="1" x14ac:dyDescent="0.25">
      <c r="A94" s="186">
        <f>'Celková startovka'!A95</f>
        <v>92</v>
      </c>
      <c r="B94" s="187">
        <f>'Celková startovka'!B95</f>
        <v>0</v>
      </c>
      <c r="C94" s="187">
        <f>'Celková startovka'!C95</f>
        <v>0</v>
      </c>
      <c r="D94" s="188">
        <f>'Celková startovka'!D95</f>
        <v>0</v>
      </c>
      <c r="E94" s="161"/>
      <c r="F94" s="162"/>
      <c r="G94" s="162"/>
      <c r="H94" s="163"/>
      <c r="I94" s="42">
        <f t="shared" si="4"/>
        <v>0</v>
      </c>
    </row>
    <row r="95" spans="1:9" ht="18.75" customHeight="1" x14ac:dyDescent="0.25">
      <c r="A95" s="186">
        <f>'Celková startovka'!A96</f>
        <v>93</v>
      </c>
      <c r="B95" s="187">
        <f>'Celková startovka'!B96</f>
        <v>0</v>
      </c>
      <c r="C95" s="187">
        <f>'Celková startovka'!C96</f>
        <v>0</v>
      </c>
      <c r="D95" s="188">
        <f>'Celková startovka'!D96</f>
        <v>0</v>
      </c>
      <c r="E95" s="161"/>
      <c r="F95" s="162"/>
      <c r="G95" s="162"/>
      <c r="H95" s="163"/>
      <c r="I95" s="42">
        <f t="shared" si="4"/>
        <v>0</v>
      </c>
    </row>
    <row r="96" spans="1:9" ht="18.75" customHeight="1" x14ac:dyDescent="0.25">
      <c r="A96" s="186">
        <f>'Celková startovka'!A97</f>
        <v>94</v>
      </c>
      <c r="B96" s="187">
        <f>'Celková startovka'!B97</f>
        <v>0</v>
      </c>
      <c r="C96" s="187">
        <f>'Celková startovka'!C97</f>
        <v>0</v>
      </c>
      <c r="D96" s="188">
        <f>'Celková startovka'!D97</f>
        <v>0</v>
      </c>
      <c r="E96" s="161"/>
      <c r="F96" s="162"/>
      <c r="G96" s="162"/>
      <c r="H96" s="163"/>
      <c r="I96" s="42">
        <f t="shared" si="4"/>
        <v>0</v>
      </c>
    </row>
    <row r="97" spans="1:9" ht="18.75" customHeight="1" x14ac:dyDescent="0.25">
      <c r="A97" s="186">
        <f>'Celková startovka'!A98</f>
        <v>95</v>
      </c>
      <c r="B97" s="187">
        <f>'Celková startovka'!B98</f>
        <v>0</v>
      </c>
      <c r="C97" s="187">
        <f>'Celková startovka'!C98</f>
        <v>0</v>
      </c>
      <c r="D97" s="188">
        <f>'Celková startovka'!D98</f>
        <v>0</v>
      </c>
      <c r="E97" s="161"/>
      <c r="F97" s="162"/>
      <c r="G97" s="162"/>
      <c r="H97" s="163"/>
      <c r="I97" s="42">
        <f t="shared" si="4"/>
        <v>0</v>
      </c>
    </row>
    <row r="98" spans="1:9" ht="18.75" customHeight="1" x14ac:dyDescent="0.25">
      <c r="A98" s="186">
        <f>'Celková startovka'!A99</f>
        <v>96</v>
      </c>
      <c r="B98" s="187">
        <f>'Celková startovka'!B99</f>
        <v>0</v>
      </c>
      <c r="C98" s="187">
        <f>'Celková startovka'!C99</f>
        <v>0</v>
      </c>
      <c r="D98" s="188">
        <f>'Celková startovka'!D99</f>
        <v>0</v>
      </c>
      <c r="E98" s="161"/>
      <c r="F98" s="162"/>
      <c r="G98" s="162"/>
      <c r="H98" s="163"/>
      <c r="I98" s="42">
        <f t="shared" si="4"/>
        <v>0</v>
      </c>
    </row>
    <row r="99" spans="1:9" ht="18.75" customHeight="1" x14ac:dyDescent="0.25">
      <c r="A99" s="186">
        <f>'Celková startovka'!A100</f>
        <v>97</v>
      </c>
      <c r="B99" s="187">
        <f>'Celková startovka'!B100</f>
        <v>0</v>
      </c>
      <c r="C99" s="187">
        <f>'Celková startovka'!C100</f>
        <v>0</v>
      </c>
      <c r="D99" s="188">
        <f>'Celková startovka'!D100</f>
        <v>0</v>
      </c>
      <c r="E99" s="161"/>
      <c r="F99" s="162"/>
      <c r="G99" s="162"/>
      <c r="H99" s="163"/>
      <c r="I99" s="42">
        <f t="shared" si="4"/>
        <v>0</v>
      </c>
    </row>
    <row r="100" spans="1:9" ht="18.75" customHeight="1" x14ac:dyDescent="0.25">
      <c r="A100" s="186">
        <f>'Celková startovka'!A101</f>
        <v>98</v>
      </c>
      <c r="B100" s="187">
        <f>'Celková startovka'!B101</f>
        <v>0</v>
      </c>
      <c r="C100" s="187">
        <f>'Celková startovka'!C101</f>
        <v>0</v>
      </c>
      <c r="D100" s="188">
        <f>'Celková startovka'!D101</f>
        <v>0</v>
      </c>
      <c r="E100" s="161"/>
      <c r="F100" s="162"/>
      <c r="G100" s="162"/>
      <c r="H100" s="163"/>
      <c r="I100" s="42">
        <f t="shared" si="4"/>
        <v>0</v>
      </c>
    </row>
    <row r="101" spans="1:9" ht="18.75" customHeight="1" x14ac:dyDescent="0.25">
      <c r="A101" s="186">
        <f>'Celková startovka'!A102</f>
        <v>99</v>
      </c>
      <c r="B101" s="187">
        <f>'Celková startovka'!B102</f>
        <v>0</v>
      </c>
      <c r="C101" s="187">
        <f>'Celková startovka'!C102</f>
        <v>0</v>
      </c>
      <c r="D101" s="188">
        <f>'Celková startovka'!D102</f>
        <v>0</v>
      </c>
      <c r="E101" s="161"/>
      <c r="F101" s="162"/>
      <c r="G101" s="162"/>
      <c r="H101" s="163"/>
      <c r="I101" s="42">
        <f t="shared" si="4"/>
        <v>0</v>
      </c>
    </row>
    <row r="102" spans="1:9" ht="18.75" customHeight="1" x14ac:dyDescent="0.25">
      <c r="A102" s="186">
        <f>'Celková startovka'!A103</f>
        <v>100</v>
      </c>
      <c r="B102" s="187">
        <f>'Celková startovka'!B103</f>
        <v>0</v>
      </c>
      <c r="C102" s="187">
        <f>'Celková startovka'!C103</f>
        <v>0</v>
      </c>
      <c r="D102" s="188">
        <f>'Celková startovka'!D103</f>
        <v>0</v>
      </c>
      <c r="E102" s="161"/>
      <c r="F102" s="162"/>
      <c r="G102" s="162"/>
      <c r="H102" s="163"/>
      <c r="I102" s="42">
        <f t="shared" si="4"/>
        <v>0</v>
      </c>
    </row>
    <row r="103" spans="1:9" ht="18.75" customHeight="1" x14ac:dyDescent="0.25">
      <c r="A103" s="186">
        <f>'Celková startovka'!A104</f>
        <v>101</v>
      </c>
      <c r="B103" s="187">
        <f>'Celková startovka'!B104</f>
        <v>0</v>
      </c>
      <c r="C103" s="187">
        <f>'Celková startovka'!C104</f>
        <v>0</v>
      </c>
      <c r="D103" s="188">
        <f>'Celková startovka'!D104</f>
        <v>0</v>
      </c>
      <c r="E103" s="161"/>
      <c r="F103" s="162"/>
      <c r="G103" s="162"/>
      <c r="H103" s="163"/>
      <c r="I103" s="42">
        <f t="shared" ref="I103:I166" si="5">SUM(E103+F103+G103+H103)</f>
        <v>0</v>
      </c>
    </row>
    <row r="104" spans="1:9" ht="18.75" customHeight="1" x14ac:dyDescent="0.25">
      <c r="A104" s="186">
        <f>'Celková startovka'!A105</f>
        <v>102</v>
      </c>
      <c r="B104" s="187">
        <f>'Celková startovka'!B105</f>
        <v>0</v>
      </c>
      <c r="C104" s="187">
        <f>'Celková startovka'!C105</f>
        <v>0</v>
      </c>
      <c r="D104" s="188">
        <f>'Celková startovka'!D105</f>
        <v>0</v>
      </c>
      <c r="E104" s="161"/>
      <c r="F104" s="162"/>
      <c r="G104" s="162"/>
      <c r="H104" s="163"/>
      <c r="I104" s="42">
        <f t="shared" si="5"/>
        <v>0</v>
      </c>
    </row>
    <row r="105" spans="1:9" ht="18.75" customHeight="1" x14ac:dyDescent="0.25">
      <c r="A105" s="186">
        <f>'Celková startovka'!A106</f>
        <v>103</v>
      </c>
      <c r="B105" s="187">
        <f>'Celková startovka'!B106</f>
        <v>0</v>
      </c>
      <c r="C105" s="187">
        <f>'Celková startovka'!C106</f>
        <v>0</v>
      </c>
      <c r="D105" s="188">
        <f>'Celková startovka'!D106</f>
        <v>0</v>
      </c>
      <c r="E105" s="161"/>
      <c r="F105" s="162"/>
      <c r="G105" s="162"/>
      <c r="H105" s="163"/>
      <c r="I105" s="42">
        <f t="shared" si="5"/>
        <v>0</v>
      </c>
    </row>
    <row r="106" spans="1:9" ht="18.75" customHeight="1" x14ac:dyDescent="0.25">
      <c r="A106" s="186">
        <f>'Celková startovka'!A107</f>
        <v>104</v>
      </c>
      <c r="B106" s="187">
        <f>'Celková startovka'!B107</f>
        <v>0</v>
      </c>
      <c r="C106" s="187">
        <f>'Celková startovka'!C107</f>
        <v>0</v>
      </c>
      <c r="D106" s="188">
        <f>'Celková startovka'!D107</f>
        <v>0</v>
      </c>
      <c r="E106" s="161"/>
      <c r="F106" s="162"/>
      <c r="G106" s="162"/>
      <c r="H106" s="163"/>
      <c r="I106" s="42">
        <f t="shared" si="5"/>
        <v>0</v>
      </c>
    </row>
    <row r="107" spans="1:9" ht="18.75" customHeight="1" x14ac:dyDescent="0.25">
      <c r="A107" s="186">
        <f>'Celková startovka'!A108</f>
        <v>105</v>
      </c>
      <c r="B107" s="187">
        <f>'Celková startovka'!B108</f>
        <v>0</v>
      </c>
      <c r="C107" s="187">
        <f>'Celková startovka'!C108</f>
        <v>0</v>
      </c>
      <c r="D107" s="188">
        <f>'Celková startovka'!D108</f>
        <v>0</v>
      </c>
      <c r="E107" s="161"/>
      <c r="F107" s="162"/>
      <c r="G107" s="162"/>
      <c r="H107" s="163"/>
      <c r="I107" s="42">
        <f t="shared" si="5"/>
        <v>0</v>
      </c>
    </row>
    <row r="108" spans="1:9" ht="18.75" customHeight="1" x14ac:dyDescent="0.25">
      <c r="A108" s="186">
        <f>'Celková startovka'!A109</f>
        <v>106</v>
      </c>
      <c r="B108" s="187">
        <f>'Celková startovka'!B109</f>
        <v>0</v>
      </c>
      <c r="C108" s="187">
        <f>'Celková startovka'!C109</f>
        <v>0</v>
      </c>
      <c r="D108" s="188">
        <f>'Celková startovka'!D109</f>
        <v>0</v>
      </c>
      <c r="E108" s="161"/>
      <c r="F108" s="162"/>
      <c r="G108" s="162"/>
      <c r="H108" s="163"/>
      <c r="I108" s="42">
        <f t="shared" si="5"/>
        <v>0</v>
      </c>
    </row>
    <row r="109" spans="1:9" ht="18.75" customHeight="1" x14ac:dyDescent="0.25">
      <c r="A109" s="186">
        <f>'Celková startovka'!A110</f>
        <v>107</v>
      </c>
      <c r="B109" s="187">
        <f>'Celková startovka'!B110</f>
        <v>0</v>
      </c>
      <c r="C109" s="187">
        <f>'Celková startovka'!C110</f>
        <v>0</v>
      </c>
      <c r="D109" s="188">
        <f>'Celková startovka'!D110</f>
        <v>0</v>
      </c>
      <c r="E109" s="161"/>
      <c r="F109" s="162"/>
      <c r="G109" s="162"/>
      <c r="H109" s="163"/>
      <c r="I109" s="42">
        <f t="shared" si="5"/>
        <v>0</v>
      </c>
    </row>
    <row r="110" spans="1:9" ht="18.75" customHeight="1" x14ac:dyDescent="0.25">
      <c r="A110" s="186">
        <f>'Celková startovka'!A111</f>
        <v>108</v>
      </c>
      <c r="B110" s="187">
        <f>'Celková startovka'!B111</f>
        <v>0</v>
      </c>
      <c r="C110" s="187">
        <f>'Celková startovka'!C111</f>
        <v>0</v>
      </c>
      <c r="D110" s="188">
        <f>'Celková startovka'!D111</f>
        <v>0</v>
      </c>
      <c r="E110" s="161"/>
      <c r="F110" s="162"/>
      <c r="G110" s="162"/>
      <c r="H110" s="163"/>
      <c r="I110" s="42">
        <f t="shared" si="5"/>
        <v>0</v>
      </c>
    </row>
    <row r="111" spans="1:9" ht="18.75" customHeight="1" x14ac:dyDescent="0.25">
      <c r="A111" s="186">
        <f>'Celková startovka'!A112</f>
        <v>109</v>
      </c>
      <c r="B111" s="187">
        <f>'Celková startovka'!B112</f>
        <v>0</v>
      </c>
      <c r="C111" s="187">
        <f>'Celková startovka'!C112</f>
        <v>0</v>
      </c>
      <c r="D111" s="188">
        <f>'Celková startovka'!D112</f>
        <v>0</v>
      </c>
      <c r="E111" s="161"/>
      <c r="F111" s="162"/>
      <c r="G111" s="162"/>
      <c r="H111" s="163"/>
      <c r="I111" s="42">
        <f t="shared" si="5"/>
        <v>0</v>
      </c>
    </row>
    <row r="112" spans="1:9" ht="18.75" customHeight="1" x14ac:dyDescent="0.25">
      <c r="A112" s="186">
        <f>'Celková startovka'!A113</f>
        <v>110</v>
      </c>
      <c r="B112" s="187">
        <f>'Celková startovka'!B113</f>
        <v>0</v>
      </c>
      <c r="C112" s="187">
        <f>'Celková startovka'!C113</f>
        <v>0</v>
      </c>
      <c r="D112" s="188">
        <f>'Celková startovka'!D113</f>
        <v>0</v>
      </c>
      <c r="E112" s="161"/>
      <c r="F112" s="162"/>
      <c r="G112" s="162"/>
      <c r="H112" s="163"/>
      <c r="I112" s="42">
        <f t="shared" si="5"/>
        <v>0</v>
      </c>
    </row>
    <row r="113" spans="1:9" ht="18.75" customHeight="1" x14ac:dyDescent="0.25">
      <c r="A113" s="186">
        <f>'Celková startovka'!A114</f>
        <v>111</v>
      </c>
      <c r="B113" s="187">
        <f>'Celková startovka'!B114</f>
        <v>0</v>
      </c>
      <c r="C113" s="187">
        <f>'Celková startovka'!C114</f>
        <v>0</v>
      </c>
      <c r="D113" s="188">
        <f>'Celková startovka'!D114</f>
        <v>0</v>
      </c>
      <c r="E113" s="161"/>
      <c r="F113" s="162"/>
      <c r="G113" s="162"/>
      <c r="H113" s="163"/>
      <c r="I113" s="42">
        <f t="shared" si="5"/>
        <v>0</v>
      </c>
    </row>
    <row r="114" spans="1:9" ht="18.75" customHeight="1" x14ac:dyDescent="0.25">
      <c r="A114" s="186">
        <f>'Celková startovka'!A115</f>
        <v>112</v>
      </c>
      <c r="B114" s="187">
        <f>'Celková startovka'!B115</f>
        <v>0</v>
      </c>
      <c r="C114" s="187">
        <f>'Celková startovka'!C115</f>
        <v>0</v>
      </c>
      <c r="D114" s="188">
        <f>'Celková startovka'!D115</f>
        <v>0</v>
      </c>
      <c r="E114" s="161"/>
      <c r="F114" s="162"/>
      <c r="G114" s="162"/>
      <c r="H114" s="163"/>
      <c r="I114" s="42">
        <f t="shared" si="5"/>
        <v>0</v>
      </c>
    </row>
    <row r="115" spans="1:9" ht="18.75" customHeight="1" x14ac:dyDescent="0.25">
      <c r="A115" s="186">
        <f>'Celková startovka'!A116</f>
        <v>113</v>
      </c>
      <c r="B115" s="187">
        <f>'Celková startovka'!B116</f>
        <v>0</v>
      </c>
      <c r="C115" s="187">
        <f>'Celková startovka'!C116</f>
        <v>0</v>
      </c>
      <c r="D115" s="188">
        <f>'Celková startovka'!D116</f>
        <v>0</v>
      </c>
      <c r="E115" s="161"/>
      <c r="F115" s="162"/>
      <c r="G115" s="162"/>
      <c r="H115" s="163"/>
      <c r="I115" s="42">
        <f t="shared" si="5"/>
        <v>0</v>
      </c>
    </row>
    <row r="116" spans="1:9" ht="18.75" customHeight="1" x14ac:dyDescent="0.25">
      <c r="A116" s="186">
        <f>'Celková startovka'!A117</f>
        <v>114</v>
      </c>
      <c r="B116" s="187">
        <f>'Celková startovka'!B117</f>
        <v>0</v>
      </c>
      <c r="C116" s="187">
        <f>'Celková startovka'!C117</f>
        <v>0</v>
      </c>
      <c r="D116" s="188">
        <f>'Celková startovka'!D117</f>
        <v>0</v>
      </c>
      <c r="E116" s="161"/>
      <c r="F116" s="162"/>
      <c r="G116" s="162"/>
      <c r="H116" s="163"/>
      <c r="I116" s="42">
        <f t="shared" si="5"/>
        <v>0</v>
      </c>
    </row>
    <row r="117" spans="1:9" ht="18.75" customHeight="1" x14ac:dyDescent="0.25">
      <c r="A117" s="186">
        <f>'Celková startovka'!A118</f>
        <v>115</v>
      </c>
      <c r="B117" s="187">
        <f>'Celková startovka'!B118</f>
        <v>0</v>
      </c>
      <c r="C117" s="187">
        <f>'Celková startovka'!C118</f>
        <v>0</v>
      </c>
      <c r="D117" s="188">
        <f>'Celková startovka'!D118</f>
        <v>0</v>
      </c>
      <c r="E117" s="161"/>
      <c r="F117" s="162"/>
      <c r="G117" s="162"/>
      <c r="H117" s="163"/>
      <c r="I117" s="42">
        <f t="shared" si="5"/>
        <v>0</v>
      </c>
    </row>
    <row r="118" spans="1:9" ht="18.75" customHeight="1" x14ac:dyDescent="0.25">
      <c r="A118" s="186">
        <f>'Celková startovka'!A119</f>
        <v>116</v>
      </c>
      <c r="B118" s="187">
        <f>'Celková startovka'!B119</f>
        <v>0</v>
      </c>
      <c r="C118" s="187">
        <f>'Celková startovka'!C119</f>
        <v>0</v>
      </c>
      <c r="D118" s="188">
        <f>'Celková startovka'!D119</f>
        <v>0</v>
      </c>
      <c r="E118" s="161"/>
      <c r="F118" s="162"/>
      <c r="G118" s="162"/>
      <c r="H118" s="163"/>
      <c r="I118" s="42">
        <f t="shared" si="5"/>
        <v>0</v>
      </c>
    </row>
    <row r="119" spans="1:9" ht="18.75" customHeight="1" x14ac:dyDescent="0.25">
      <c r="A119" s="186">
        <f>'Celková startovka'!A120</f>
        <v>117</v>
      </c>
      <c r="B119" s="187">
        <f>'Celková startovka'!B120</f>
        <v>0</v>
      </c>
      <c r="C119" s="187">
        <f>'Celková startovka'!C120</f>
        <v>0</v>
      </c>
      <c r="D119" s="188">
        <f>'Celková startovka'!D120</f>
        <v>0</v>
      </c>
      <c r="E119" s="161"/>
      <c r="F119" s="162"/>
      <c r="G119" s="162"/>
      <c r="H119" s="163"/>
      <c r="I119" s="42">
        <f t="shared" si="5"/>
        <v>0</v>
      </c>
    </row>
    <row r="120" spans="1:9" ht="18.75" customHeight="1" x14ac:dyDescent="0.25">
      <c r="A120" s="186">
        <f>'Celková startovka'!A121</f>
        <v>118</v>
      </c>
      <c r="B120" s="187">
        <f>'Celková startovka'!B121</f>
        <v>0</v>
      </c>
      <c r="C120" s="187">
        <f>'Celková startovka'!C121</f>
        <v>0</v>
      </c>
      <c r="D120" s="188">
        <f>'Celková startovka'!D121</f>
        <v>0</v>
      </c>
      <c r="E120" s="161"/>
      <c r="F120" s="162"/>
      <c r="G120" s="162"/>
      <c r="H120" s="163"/>
      <c r="I120" s="42">
        <f t="shared" si="5"/>
        <v>0</v>
      </c>
    </row>
    <row r="121" spans="1:9" ht="18.75" customHeight="1" x14ac:dyDescent="0.25">
      <c r="A121" s="186">
        <f>'Celková startovka'!A122</f>
        <v>119</v>
      </c>
      <c r="B121" s="187">
        <f>'Celková startovka'!B122</f>
        <v>0</v>
      </c>
      <c r="C121" s="187">
        <f>'Celková startovka'!C122</f>
        <v>0</v>
      </c>
      <c r="D121" s="188">
        <f>'Celková startovka'!D122</f>
        <v>0</v>
      </c>
      <c r="E121" s="161"/>
      <c r="F121" s="162"/>
      <c r="G121" s="162"/>
      <c r="H121" s="163"/>
      <c r="I121" s="42">
        <f t="shared" si="5"/>
        <v>0</v>
      </c>
    </row>
    <row r="122" spans="1:9" ht="18.75" customHeight="1" x14ac:dyDescent="0.25">
      <c r="A122" s="186">
        <f>'Celková startovka'!A123</f>
        <v>120</v>
      </c>
      <c r="B122" s="187">
        <f>'Celková startovka'!B123</f>
        <v>0</v>
      </c>
      <c r="C122" s="187">
        <f>'Celková startovka'!C123</f>
        <v>0</v>
      </c>
      <c r="D122" s="188">
        <f>'Celková startovka'!D123</f>
        <v>0</v>
      </c>
      <c r="E122" s="94"/>
      <c r="F122" s="38"/>
      <c r="G122" s="38"/>
      <c r="H122" s="95"/>
      <c r="I122" s="42">
        <f t="shared" si="5"/>
        <v>0</v>
      </c>
    </row>
    <row r="123" spans="1:9" ht="18.75" customHeight="1" x14ac:dyDescent="0.25">
      <c r="A123" s="186">
        <f>'Celková startovka'!A124</f>
        <v>121</v>
      </c>
      <c r="B123" s="187">
        <f>'Celková startovka'!B124</f>
        <v>0</v>
      </c>
      <c r="C123" s="187">
        <f>'Celková startovka'!C124</f>
        <v>0</v>
      </c>
      <c r="D123" s="188">
        <f>'Celková startovka'!D124</f>
        <v>0</v>
      </c>
      <c r="E123" s="94"/>
      <c r="F123" s="38"/>
      <c r="G123" s="38"/>
      <c r="H123" s="95"/>
      <c r="I123" s="42">
        <f t="shared" si="5"/>
        <v>0</v>
      </c>
    </row>
    <row r="124" spans="1:9" ht="18.75" customHeight="1" x14ac:dyDescent="0.25">
      <c r="A124" s="186">
        <f>'Celková startovka'!A125</f>
        <v>122</v>
      </c>
      <c r="B124" s="187">
        <f>'Celková startovka'!B125</f>
        <v>0</v>
      </c>
      <c r="C124" s="187">
        <f>'Celková startovka'!C125</f>
        <v>0</v>
      </c>
      <c r="D124" s="188">
        <f>'Celková startovka'!D125</f>
        <v>0</v>
      </c>
      <c r="E124" s="94"/>
      <c r="F124" s="38"/>
      <c r="G124" s="38"/>
      <c r="H124" s="95"/>
      <c r="I124" s="42">
        <f t="shared" si="5"/>
        <v>0</v>
      </c>
    </row>
    <row r="125" spans="1:9" ht="18.75" customHeight="1" x14ac:dyDescent="0.25">
      <c r="A125" s="186">
        <f>'Celková startovka'!A126</f>
        <v>123</v>
      </c>
      <c r="B125" s="187">
        <f>'Celková startovka'!B126</f>
        <v>0</v>
      </c>
      <c r="C125" s="187">
        <f>'Celková startovka'!C126</f>
        <v>0</v>
      </c>
      <c r="D125" s="188">
        <f>'Celková startovka'!D126</f>
        <v>0</v>
      </c>
      <c r="E125" s="94"/>
      <c r="F125" s="38"/>
      <c r="G125" s="38"/>
      <c r="H125" s="95"/>
      <c r="I125" s="42">
        <f t="shared" si="5"/>
        <v>0</v>
      </c>
    </row>
    <row r="126" spans="1:9" ht="18.75" customHeight="1" x14ac:dyDescent="0.25">
      <c r="A126" s="186">
        <f>'Celková startovka'!A127</f>
        <v>124</v>
      </c>
      <c r="B126" s="187">
        <f>'Celková startovka'!B127</f>
        <v>0</v>
      </c>
      <c r="C126" s="187">
        <f>'Celková startovka'!C127</f>
        <v>0</v>
      </c>
      <c r="D126" s="188">
        <f>'Celková startovka'!D127</f>
        <v>0</v>
      </c>
      <c r="E126" s="94"/>
      <c r="F126" s="38"/>
      <c r="G126" s="38"/>
      <c r="H126" s="95"/>
      <c r="I126" s="42">
        <f t="shared" si="5"/>
        <v>0</v>
      </c>
    </row>
    <row r="127" spans="1:9" ht="18.75" customHeight="1" x14ac:dyDescent="0.25">
      <c r="A127" s="186">
        <f>'Celková startovka'!A128</f>
        <v>125</v>
      </c>
      <c r="B127" s="187">
        <f>'Celková startovka'!B128</f>
        <v>0</v>
      </c>
      <c r="C127" s="187">
        <f>'Celková startovka'!C128</f>
        <v>0</v>
      </c>
      <c r="D127" s="188">
        <f>'Celková startovka'!D128</f>
        <v>0</v>
      </c>
      <c r="E127" s="94"/>
      <c r="F127" s="38"/>
      <c r="G127" s="38"/>
      <c r="H127" s="95"/>
      <c r="I127" s="42">
        <f t="shared" si="5"/>
        <v>0</v>
      </c>
    </row>
    <row r="128" spans="1:9" ht="18.75" customHeight="1" x14ac:dyDescent="0.25">
      <c r="A128" s="186">
        <f>'Celková startovka'!A129</f>
        <v>126</v>
      </c>
      <c r="B128" s="187">
        <f>'Celková startovka'!B129</f>
        <v>0</v>
      </c>
      <c r="C128" s="187">
        <f>'Celková startovka'!C129</f>
        <v>0</v>
      </c>
      <c r="D128" s="188">
        <f>'Celková startovka'!D129</f>
        <v>0</v>
      </c>
      <c r="E128" s="94"/>
      <c r="F128" s="38"/>
      <c r="G128" s="38"/>
      <c r="H128" s="95"/>
      <c r="I128" s="42">
        <f t="shared" si="5"/>
        <v>0</v>
      </c>
    </row>
    <row r="129" spans="1:9" ht="18.75" customHeight="1" x14ac:dyDescent="0.25">
      <c r="A129" s="186">
        <f>'Celková startovka'!A130</f>
        <v>127</v>
      </c>
      <c r="B129" s="187">
        <f>'Celková startovka'!B130</f>
        <v>0</v>
      </c>
      <c r="C129" s="187">
        <f>'Celková startovka'!C130</f>
        <v>0</v>
      </c>
      <c r="D129" s="188">
        <f>'Celková startovka'!D130</f>
        <v>0</v>
      </c>
      <c r="E129" s="94"/>
      <c r="F129" s="38"/>
      <c r="G129" s="38"/>
      <c r="H129" s="95"/>
      <c r="I129" s="42">
        <f t="shared" si="5"/>
        <v>0</v>
      </c>
    </row>
    <row r="130" spans="1:9" ht="18.75" customHeight="1" x14ac:dyDescent="0.25">
      <c r="A130" s="186">
        <f>'Celková startovka'!A131</f>
        <v>128</v>
      </c>
      <c r="B130" s="187">
        <f>'Celková startovka'!B131</f>
        <v>0</v>
      </c>
      <c r="C130" s="187">
        <f>'Celková startovka'!C131</f>
        <v>0</v>
      </c>
      <c r="D130" s="188">
        <f>'Celková startovka'!D131</f>
        <v>0</v>
      </c>
      <c r="E130" s="94"/>
      <c r="F130" s="38"/>
      <c r="G130" s="38"/>
      <c r="H130" s="95"/>
      <c r="I130" s="42">
        <f t="shared" si="5"/>
        <v>0</v>
      </c>
    </row>
    <row r="131" spans="1:9" ht="18.75" customHeight="1" x14ac:dyDescent="0.25">
      <c r="A131" s="186">
        <f>'Celková startovka'!A132</f>
        <v>129</v>
      </c>
      <c r="B131" s="187">
        <f>'Celková startovka'!B132</f>
        <v>0</v>
      </c>
      <c r="C131" s="187">
        <f>'Celková startovka'!C132</f>
        <v>0</v>
      </c>
      <c r="D131" s="188">
        <f>'Celková startovka'!D132</f>
        <v>0</v>
      </c>
      <c r="E131" s="94"/>
      <c r="F131" s="38"/>
      <c r="G131" s="38"/>
      <c r="H131" s="95"/>
      <c r="I131" s="42">
        <f t="shared" si="5"/>
        <v>0</v>
      </c>
    </row>
    <row r="132" spans="1:9" ht="18.75" customHeight="1" x14ac:dyDescent="0.25">
      <c r="A132" s="186">
        <f>'Celková startovka'!A133</f>
        <v>130</v>
      </c>
      <c r="B132" s="187">
        <f>'Celková startovka'!B133</f>
        <v>0</v>
      </c>
      <c r="C132" s="187">
        <f>'Celková startovka'!C133</f>
        <v>0</v>
      </c>
      <c r="D132" s="188">
        <f>'Celková startovka'!D133</f>
        <v>0</v>
      </c>
      <c r="E132" s="94"/>
      <c r="F132" s="38"/>
      <c r="G132" s="38"/>
      <c r="H132" s="95"/>
      <c r="I132" s="42">
        <f t="shared" si="5"/>
        <v>0</v>
      </c>
    </row>
    <row r="133" spans="1:9" ht="18.75" customHeight="1" x14ac:dyDescent="0.25">
      <c r="A133" s="186">
        <f>'Celková startovka'!A134</f>
        <v>131</v>
      </c>
      <c r="B133" s="187">
        <f>'Celková startovka'!B134</f>
        <v>0</v>
      </c>
      <c r="C133" s="187">
        <f>'Celková startovka'!C134</f>
        <v>0</v>
      </c>
      <c r="D133" s="188">
        <f>'Celková startovka'!D134</f>
        <v>0</v>
      </c>
      <c r="E133" s="94"/>
      <c r="F133" s="38"/>
      <c r="G133" s="38"/>
      <c r="H133" s="95"/>
      <c r="I133" s="42">
        <f t="shared" si="5"/>
        <v>0</v>
      </c>
    </row>
    <row r="134" spans="1:9" ht="18.75" customHeight="1" x14ac:dyDescent="0.25">
      <c r="A134" s="186">
        <f>'Celková startovka'!A135</f>
        <v>132</v>
      </c>
      <c r="B134" s="187">
        <f>'Celková startovka'!B135</f>
        <v>0</v>
      </c>
      <c r="C134" s="187">
        <f>'Celková startovka'!C135</f>
        <v>0</v>
      </c>
      <c r="D134" s="188">
        <f>'Celková startovka'!D135</f>
        <v>0</v>
      </c>
      <c r="E134" s="94"/>
      <c r="F134" s="38"/>
      <c r="G134" s="38"/>
      <c r="H134" s="95"/>
      <c r="I134" s="42">
        <f t="shared" si="5"/>
        <v>0</v>
      </c>
    </row>
    <row r="135" spans="1:9" ht="18.75" customHeight="1" x14ac:dyDescent="0.25">
      <c r="A135" s="186">
        <f>'Celková startovka'!A136</f>
        <v>133</v>
      </c>
      <c r="B135" s="187">
        <f>'Celková startovka'!B136</f>
        <v>0</v>
      </c>
      <c r="C135" s="187">
        <f>'Celková startovka'!C136</f>
        <v>0</v>
      </c>
      <c r="D135" s="188">
        <f>'Celková startovka'!D136</f>
        <v>0</v>
      </c>
      <c r="E135" s="94"/>
      <c r="F135" s="38"/>
      <c r="G135" s="38"/>
      <c r="H135" s="95"/>
      <c r="I135" s="42">
        <f t="shared" si="5"/>
        <v>0</v>
      </c>
    </row>
    <row r="136" spans="1:9" ht="18.75" customHeight="1" x14ac:dyDescent="0.25">
      <c r="A136" s="186">
        <f>'Celková startovka'!A137</f>
        <v>134</v>
      </c>
      <c r="B136" s="187">
        <f>'Celková startovka'!B137</f>
        <v>0</v>
      </c>
      <c r="C136" s="187">
        <f>'Celková startovka'!C137</f>
        <v>0</v>
      </c>
      <c r="D136" s="188">
        <f>'Celková startovka'!D137</f>
        <v>0</v>
      </c>
      <c r="E136" s="94"/>
      <c r="F136" s="38"/>
      <c r="G136" s="38"/>
      <c r="H136" s="95"/>
      <c r="I136" s="42">
        <f t="shared" si="5"/>
        <v>0</v>
      </c>
    </row>
    <row r="137" spans="1:9" ht="18.75" customHeight="1" x14ac:dyDescent="0.25">
      <c r="A137" s="186">
        <f>'Celková startovka'!A138</f>
        <v>135</v>
      </c>
      <c r="B137" s="187">
        <f>'Celková startovka'!B138</f>
        <v>0</v>
      </c>
      <c r="C137" s="187">
        <f>'Celková startovka'!C138</f>
        <v>0</v>
      </c>
      <c r="D137" s="188">
        <f>'Celková startovka'!D138</f>
        <v>0</v>
      </c>
      <c r="E137" s="94"/>
      <c r="F137" s="38"/>
      <c r="G137" s="38"/>
      <c r="H137" s="95"/>
      <c r="I137" s="42">
        <f t="shared" si="5"/>
        <v>0</v>
      </c>
    </row>
    <row r="138" spans="1:9" ht="18.75" customHeight="1" x14ac:dyDescent="0.25">
      <c r="A138" s="186">
        <f>'Celková startovka'!A139</f>
        <v>136</v>
      </c>
      <c r="B138" s="187">
        <f>'Celková startovka'!B139</f>
        <v>0</v>
      </c>
      <c r="C138" s="187">
        <f>'Celková startovka'!C139</f>
        <v>0</v>
      </c>
      <c r="D138" s="188">
        <f>'Celková startovka'!D139</f>
        <v>0</v>
      </c>
      <c r="E138" s="94"/>
      <c r="F138" s="38"/>
      <c r="G138" s="38"/>
      <c r="H138" s="95"/>
      <c r="I138" s="42">
        <f t="shared" si="5"/>
        <v>0</v>
      </c>
    </row>
    <row r="139" spans="1:9" ht="18.75" customHeight="1" x14ac:dyDescent="0.25">
      <c r="A139" s="186">
        <f>'Celková startovka'!A140</f>
        <v>137</v>
      </c>
      <c r="B139" s="187">
        <f>'Celková startovka'!B140</f>
        <v>0</v>
      </c>
      <c r="C139" s="187">
        <f>'Celková startovka'!C140</f>
        <v>0</v>
      </c>
      <c r="D139" s="188">
        <f>'Celková startovka'!D140</f>
        <v>0</v>
      </c>
      <c r="E139" s="94"/>
      <c r="F139" s="38"/>
      <c r="G139" s="38"/>
      <c r="H139" s="95"/>
      <c r="I139" s="42">
        <f t="shared" si="5"/>
        <v>0</v>
      </c>
    </row>
    <row r="140" spans="1:9" ht="18.75" customHeight="1" x14ac:dyDescent="0.25">
      <c r="A140" s="186">
        <f>'Celková startovka'!A141</f>
        <v>138</v>
      </c>
      <c r="B140" s="187">
        <f>'Celková startovka'!B141</f>
        <v>0</v>
      </c>
      <c r="C140" s="187">
        <f>'Celková startovka'!C141</f>
        <v>0</v>
      </c>
      <c r="D140" s="188">
        <f>'Celková startovka'!D141</f>
        <v>0</v>
      </c>
      <c r="E140" s="94"/>
      <c r="F140" s="38"/>
      <c r="G140" s="38"/>
      <c r="H140" s="95"/>
      <c r="I140" s="42">
        <f t="shared" si="5"/>
        <v>0</v>
      </c>
    </row>
    <row r="141" spans="1:9" ht="18.75" customHeight="1" x14ac:dyDescent="0.25">
      <c r="A141" s="186">
        <f>'Celková startovka'!A142</f>
        <v>139</v>
      </c>
      <c r="B141" s="187">
        <f>'Celková startovka'!B142</f>
        <v>0</v>
      </c>
      <c r="C141" s="187">
        <f>'Celková startovka'!C142</f>
        <v>0</v>
      </c>
      <c r="D141" s="188">
        <f>'Celková startovka'!D142</f>
        <v>0</v>
      </c>
      <c r="E141" s="94"/>
      <c r="F141" s="38"/>
      <c r="G141" s="38"/>
      <c r="H141" s="95"/>
      <c r="I141" s="42">
        <f t="shared" si="5"/>
        <v>0</v>
      </c>
    </row>
    <row r="142" spans="1:9" ht="18.75" customHeight="1" x14ac:dyDescent="0.25">
      <c r="A142" s="186">
        <f>'Celková startovka'!A143</f>
        <v>140</v>
      </c>
      <c r="B142" s="187">
        <f>'Celková startovka'!B143</f>
        <v>0</v>
      </c>
      <c r="C142" s="187">
        <f>'Celková startovka'!C143</f>
        <v>0</v>
      </c>
      <c r="D142" s="188">
        <f>'Celková startovka'!D143</f>
        <v>0</v>
      </c>
      <c r="E142" s="94"/>
      <c r="F142" s="38"/>
      <c r="G142" s="38"/>
      <c r="H142" s="95"/>
      <c r="I142" s="42">
        <f t="shared" si="5"/>
        <v>0</v>
      </c>
    </row>
    <row r="143" spans="1:9" ht="18.75" customHeight="1" x14ac:dyDescent="0.25">
      <c r="A143" s="186">
        <f>'Celková startovka'!A144</f>
        <v>141</v>
      </c>
      <c r="B143" s="187">
        <f>'Celková startovka'!B144</f>
        <v>0</v>
      </c>
      <c r="C143" s="187">
        <f>'Celková startovka'!C144</f>
        <v>0</v>
      </c>
      <c r="D143" s="188">
        <f>'Celková startovka'!D144</f>
        <v>0</v>
      </c>
      <c r="E143" s="94"/>
      <c r="F143" s="38"/>
      <c r="G143" s="38"/>
      <c r="H143" s="95"/>
      <c r="I143" s="42">
        <f t="shared" si="5"/>
        <v>0</v>
      </c>
    </row>
    <row r="144" spans="1:9" ht="18.75" customHeight="1" x14ac:dyDescent="0.25">
      <c r="A144" s="186">
        <f>'Celková startovka'!A145</f>
        <v>142</v>
      </c>
      <c r="B144" s="187">
        <f>'Celková startovka'!B145</f>
        <v>0</v>
      </c>
      <c r="C144" s="187">
        <f>'Celková startovka'!C145</f>
        <v>0</v>
      </c>
      <c r="D144" s="188">
        <f>'Celková startovka'!D145</f>
        <v>0</v>
      </c>
      <c r="E144" s="94"/>
      <c r="F144" s="38"/>
      <c r="G144" s="38"/>
      <c r="H144" s="95"/>
      <c r="I144" s="42">
        <f t="shared" si="5"/>
        <v>0</v>
      </c>
    </row>
    <row r="145" spans="1:9" ht="18.75" customHeight="1" x14ac:dyDescent="0.25">
      <c r="A145" s="186">
        <f>'Celková startovka'!A146</f>
        <v>143</v>
      </c>
      <c r="B145" s="187">
        <f>'Celková startovka'!B146</f>
        <v>0</v>
      </c>
      <c r="C145" s="187">
        <f>'Celková startovka'!C146</f>
        <v>0</v>
      </c>
      <c r="D145" s="188">
        <f>'Celková startovka'!D146</f>
        <v>0</v>
      </c>
      <c r="E145" s="94"/>
      <c r="F145" s="38"/>
      <c r="G145" s="38"/>
      <c r="H145" s="95"/>
      <c r="I145" s="42">
        <f t="shared" si="5"/>
        <v>0</v>
      </c>
    </row>
    <row r="146" spans="1:9" ht="18.75" customHeight="1" x14ac:dyDescent="0.25">
      <c r="A146" s="186">
        <f>'Celková startovka'!A147</f>
        <v>144</v>
      </c>
      <c r="B146" s="187">
        <f>'Celková startovka'!B147</f>
        <v>0</v>
      </c>
      <c r="C146" s="187">
        <f>'Celková startovka'!C147</f>
        <v>0</v>
      </c>
      <c r="D146" s="188">
        <f>'Celková startovka'!D147</f>
        <v>0</v>
      </c>
      <c r="E146" s="94"/>
      <c r="F146" s="38"/>
      <c r="G146" s="38"/>
      <c r="H146" s="95"/>
      <c r="I146" s="42">
        <f t="shared" si="5"/>
        <v>0</v>
      </c>
    </row>
    <row r="147" spans="1:9" ht="18.75" customHeight="1" x14ac:dyDescent="0.25">
      <c r="A147" s="186">
        <f>'Celková startovka'!A148</f>
        <v>145</v>
      </c>
      <c r="B147" s="187">
        <f>'Celková startovka'!B148</f>
        <v>0</v>
      </c>
      <c r="C147" s="187">
        <f>'Celková startovka'!C148</f>
        <v>0</v>
      </c>
      <c r="D147" s="188">
        <f>'Celková startovka'!D148</f>
        <v>0</v>
      </c>
      <c r="E147" s="94"/>
      <c r="F147" s="38"/>
      <c r="G147" s="38"/>
      <c r="H147" s="95"/>
      <c r="I147" s="42">
        <f t="shared" si="5"/>
        <v>0</v>
      </c>
    </row>
    <row r="148" spans="1:9" ht="18.75" customHeight="1" x14ac:dyDescent="0.25">
      <c r="A148" s="186">
        <f>'Celková startovka'!A149</f>
        <v>146</v>
      </c>
      <c r="B148" s="187">
        <f>'Celková startovka'!B149</f>
        <v>0</v>
      </c>
      <c r="C148" s="187">
        <f>'Celková startovka'!C149</f>
        <v>0</v>
      </c>
      <c r="D148" s="188">
        <f>'Celková startovka'!D149</f>
        <v>0</v>
      </c>
      <c r="E148" s="94"/>
      <c r="F148" s="38"/>
      <c r="G148" s="38"/>
      <c r="H148" s="95"/>
      <c r="I148" s="42">
        <f t="shared" si="5"/>
        <v>0</v>
      </c>
    </row>
    <row r="149" spans="1:9" ht="18.75" customHeight="1" x14ac:dyDescent="0.25">
      <c r="A149" s="186">
        <f>'Celková startovka'!A150</f>
        <v>147</v>
      </c>
      <c r="B149" s="187">
        <f>'Celková startovka'!B150</f>
        <v>0</v>
      </c>
      <c r="C149" s="187">
        <f>'Celková startovka'!C150</f>
        <v>0</v>
      </c>
      <c r="D149" s="188">
        <f>'Celková startovka'!D150</f>
        <v>0</v>
      </c>
      <c r="E149" s="94"/>
      <c r="F149" s="38"/>
      <c r="G149" s="38"/>
      <c r="H149" s="95"/>
      <c r="I149" s="42">
        <f t="shared" si="5"/>
        <v>0</v>
      </c>
    </row>
    <row r="150" spans="1:9" ht="18.75" customHeight="1" x14ac:dyDescent="0.25">
      <c r="A150" s="186">
        <f>'Celková startovka'!A151</f>
        <v>148</v>
      </c>
      <c r="B150" s="187">
        <f>'Celková startovka'!B151</f>
        <v>0</v>
      </c>
      <c r="C150" s="187">
        <f>'Celková startovka'!C151</f>
        <v>0</v>
      </c>
      <c r="D150" s="188">
        <f>'Celková startovka'!D151</f>
        <v>0</v>
      </c>
      <c r="E150" s="94"/>
      <c r="F150" s="38"/>
      <c r="G150" s="38"/>
      <c r="H150" s="95"/>
      <c r="I150" s="42">
        <f t="shared" si="5"/>
        <v>0</v>
      </c>
    </row>
    <row r="151" spans="1:9" ht="18.75" customHeight="1" x14ac:dyDescent="0.25">
      <c r="A151" s="186">
        <f>'Celková startovka'!A152</f>
        <v>149</v>
      </c>
      <c r="B151" s="187">
        <f>'Celková startovka'!B152</f>
        <v>0</v>
      </c>
      <c r="C151" s="187">
        <f>'Celková startovka'!C152</f>
        <v>0</v>
      </c>
      <c r="D151" s="188">
        <f>'Celková startovka'!D152</f>
        <v>0</v>
      </c>
      <c r="E151" s="94"/>
      <c r="F151" s="38"/>
      <c r="G151" s="38"/>
      <c r="H151" s="95"/>
      <c r="I151" s="42">
        <f t="shared" si="5"/>
        <v>0</v>
      </c>
    </row>
    <row r="152" spans="1:9" ht="18.75" customHeight="1" x14ac:dyDescent="0.25">
      <c r="A152" s="186">
        <f>'Celková startovka'!A153</f>
        <v>150</v>
      </c>
      <c r="B152" s="187">
        <f>'Celková startovka'!B153</f>
        <v>0</v>
      </c>
      <c r="C152" s="187">
        <f>'Celková startovka'!C153</f>
        <v>0</v>
      </c>
      <c r="D152" s="188">
        <f>'Celková startovka'!D153</f>
        <v>0</v>
      </c>
      <c r="E152" s="94"/>
      <c r="F152" s="38"/>
      <c r="G152" s="38"/>
      <c r="H152" s="95"/>
      <c r="I152" s="42">
        <f t="shared" si="5"/>
        <v>0</v>
      </c>
    </row>
    <row r="153" spans="1:9" ht="18.75" customHeight="1" x14ac:dyDescent="0.25">
      <c r="A153" s="186">
        <f>'Celková startovka'!A154</f>
        <v>151</v>
      </c>
      <c r="B153" s="187">
        <f>'Celková startovka'!B154</f>
        <v>0</v>
      </c>
      <c r="C153" s="187">
        <f>'Celková startovka'!C154</f>
        <v>0</v>
      </c>
      <c r="D153" s="188">
        <f>'Celková startovka'!D154</f>
        <v>0</v>
      </c>
      <c r="E153" s="94"/>
      <c r="F153" s="38"/>
      <c r="G153" s="38"/>
      <c r="H153" s="95"/>
      <c r="I153" s="42">
        <f t="shared" si="5"/>
        <v>0</v>
      </c>
    </row>
    <row r="154" spans="1:9" ht="18.75" customHeight="1" x14ac:dyDescent="0.25">
      <c r="A154" s="186">
        <f>'Celková startovka'!A155</f>
        <v>152</v>
      </c>
      <c r="B154" s="187">
        <f>'Celková startovka'!B155</f>
        <v>0</v>
      </c>
      <c r="C154" s="187">
        <f>'Celková startovka'!C155</f>
        <v>0</v>
      </c>
      <c r="D154" s="188">
        <f>'Celková startovka'!D155</f>
        <v>0</v>
      </c>
      <c r="E154" s="94"/>
      <c r="F154" s="38"/>
      <c r="G154" s="38"/>
      <c r="H154" s="95"/>
      <c r="I154" s="42">
        <f t="shared" si="5"/>
        <v>0</v>
      </c>
    </row>
    <row r="155" spans="1:9" ht="18.75" customHeight="1" x14ac:dyDescent="0.25">
      <c r="A155" s="186">
        <f>'Celková startovka'!A156</f>
        <v>153</v>
      </c>
      <c r="B155" s="187">
        <f>'Celková startovka'!B156</f>
        <v>0</v>
      </c>
      <c r="C155" s="187">
        <f>'Celková startovka'!C156</f>
        <v>0</v>
      </c>
      <c r="D155" s="188">
        <f>'Celková startovka'!D156</f>
        <v>0</v>
      </c>
      <c r="E155" s="94"/>
      <c r="F155" s="38"/>
      <c r="G155" s="38"/>
      <c r="H155" s="95"/>
      <c r="I155" s="42">
        <f t="shared" si="5"/>
        <v>0</v>
      </c>
    </row>
    <row r="156" spans="1:9" ht="18.75" customHeight="1" x14ac:dyDescent="0.25">
      <c r="A156" s="186">
        <f>'Celková startovka'!A157</f>
        <v>154</v>
      </c>
      <c r="B156" s="187">
        <f>'Celková startovka'!B157</f>
        <v>0</v>
      </c>
      <c r="C156" s="187">
        <f>'Celková startovka'!C157</f>
        <v>0</v>
      </c>
      <c r="D156" s="188">
        <f>'Celková startovka'!D157</f>
        <v>0</v>
      </c>
      <c r="E156" s="94"/>
      <c r="F156" s="38"/>
      <c r="G156" s="38"/>
      <c r="H156" s="95"/>
      <c r="I156" s="42">
        <f t="shared" si="5"/>
        <v>0</v>
      </c>
    </row>
    <row r="157" spans="1:9" ht="18.75" customHeight="1" x14ac:dyDescent="0.25">
      <c r="A157" s="186">
        <f>'Celková startovka'!A158</f>
        <v>155</v>
      </c>
      <c r="B157" s="187">
        <f>'Celková startovka'!B158</f>
        <v>0</v>
      </c>
      <c r="C157" s="187">
        <f>'Celková startovka'!C158</f>
        <v>0</v>
      </c>
      <c r="D157" s="188">
        <f>'Celková startovka'!D158</f>
        <v>0</v>
      </c>
      <c r="E157" s="94"/>
      <c r="F157" s="38"/>
      <c r="G157" s="38"/>
      <c r="H157" s="95"/>
      <c r="I157" s="42">
        <f t="shared" si="5"/>
        <v>0</v>
      </c>
    </row>
    <row r="158" spans="1:9" ht="18.75" customHeight="1" x14ac:dyDescent="0.25">
      <c r="A158" s="186">
        <f>'Celková startovka'!A159</f>
        <v>156</v>
      </c>
      <c r="B158" s="187">
        <f>'Celková startovka'!B159</f>
        <v>0</v>
      </c>
      <c r="C158" s="187">
        <f>'Celková startovka'!C159</f>
        <v>0</v>
      </c>
      <c r="D158" s="188">
        <f>'Celková startovka'!D159</f>
        <v>0</v>
      </c>
      <c r="E158" s="94"/>
      <c r="F158" s="38"/>
      <c r="G158" s="38"/>
      <c r="H158" s="95"/>
      <c r="I158" s="42">
        <f t="shared" si="5"/>
        <v>0</v>
      </c>
    </row>
    <row r="159" spans="1:9" ht="18.75" customHeight="1" x14ac:dyDescent="0.25">
      <c r="A159" s="186">
        <f>'Celková startovka'!A160</f>
        <v>157</v>
      </c>
      <c r="B159" s="187">
        <f>'Celková startovka'!B160</f>
        <v>0</v>
      </c>
      <c r="C159" s="187">
        <f>'Celková startovka'!C160</f>
        <v>0</v>
      </c>
      <c r="D159" s="188">
        <f>'Celková startovka'!D160</f>
        <v>0</v>
      </c>
      <c r="E159" s="94"/>
      <c r="F159" s="38"/>
      <c r="G159" s="38"/>
      <c r="H159" s="95"/>
      <c r="I159" s="42">
        <f t="shared" si="5"/>
        <v>0</v>
      </c>
    </row>
    <row r="160" spans="1:9" ht="18.75" customHeight="1" x14ac:dyDescent="0.25">
      <c r="A160" s="186">
        <f>'Celková startovka'!A161</f>
        <v>158</v>
      </c>
      <c r="B160" s="187">
        <f>'Celková startovka'!B161</f>
        <v>0</v>
      </c>
      <c r="C160" s="187">
        <f>'Celková startovka'!C161</f>
        <v>0</v>
      </c>
      <c r="D160" s="188">
        <f>'Celková startovka'!D161</f>
        <v>0</v>
      </c>
      <c r="E160" s="94"/>
      <c r="F160" s="38"/>
      <c r="G160" s="38"/>
      <c r="H160" s="95"/>
      <c r="I160" s="42">
        <f t="shared" si="5"/>
        <v>0</v>
      </c>
    </row>
    <row r="161" spans="1:9" ht="18.75" customHeight="1" x14ac:dyDescent="0.25">
      <c r="A161" s="186">
        <f>'Celková startovka'!A162</f>
        <v>159</v>
      </c>
      <c r="B161" s="187">
        <f>'Celková startovka'!B162</f>
        <v>0</v>
      </c>
      <c r="C161" s="187">
        <f>'Celková startovka'!C162</f>
        <v>0</v>
      </c>
      <c r="D161" s="188">
        <f>'Celková startovka'!D162</f>
        <v>0</v>
      </c>
      <c r="E161" s="94"/>
      <c r="F161" s="38"/>
      <c r="G161" s="38"/>
      <c r="H161" s="95"/>
      <c r="I161" s="42">
        <f t="shared" si="5"/>
        <v>0</v>
      </c>
    </row>
    <row r="162" spans="1:9" ht="18.75" customHeight="1" x14ac:dyDescent="0.25">
      <c r="A162" s="186">
        <f>'Celková startovka'!A163</f>
        <v>160</v>
      </c>
      <c r="B162" s="187">
        <f>'Celková startovka'!B163</f>
        <v>0</v>
      </c>
      <c r="C162" s="187">
        <f>'Celková startovka'!C163</f>
        <v>0</v>
      </c>
      <c r="D162" s="188">
        <f>'Celková startovka'!D163</f>
        <v>0</v>
      </c>
      <c r="E162" s="94"/>
      <c r="F162" s="38"/>
      <c r="G162" s="38"/>
      <c r="H162" s="95"/>
      <c r="I162" s="42">
        <f t="shared" si="5"/>
        <v>0</v>
      </c>
    </row>
    <row r="163" spans="1:9" ht="18.75" customHeight="1" x14ac:dyDescent="0.25">
      <c r="A163" s="186">
        <f>'Celková startovka'!A164</f>
        <v>161</v>
      </c>
      <c r="B163" s="187">
        <f>'Celková startovka'!B164</f>
        <v>0</v>
      </c>
      <c r="C163" s="187">
        <f>'Celková startovka'!C164</f>
        <v>0</v>
      </c>
      <c r="D163" s="188">
        <f>'Celková startovka'!D164</f>
        <v>0</v>
      </c>
      <c r="E163" s="94"/>
      <c r="F163" s="38"/>
      <c r="G163" s="38"/>
      <c r="H163" s="95"/>
      <c r="I163" s="42">
        <f t="shared" si="5"/>
        <v>0</v>
      </c>
    </row>
    <row r="164" spans="1:9" ht="18.75" customHeight="1" x14ac:dyDescent="0.25">
      <c r="A164" s="186">
        <f>'Celková startovka'!A165</f>
        <v>162</v>
      </c>
      <c r="B164" s="187">
        <f>'Celková startovka'!B165</f>
        <v>0</v>
      </c>
      <c r="C164" s="187">
        <f>'Celková startovka'!C165</f>
        <v>0</v>
      </c>
      <c r="D164" s="188">
        <f>'Celková startovka'!D165</f>
        <v>0</v>
      </c>
      <c r="E164" s="94"/>
      <c r="F164" s="38"/>
      <c r="G164" s="38"/>
      <c r="H164" s="95"/>
      <c r="I164" s="42">
        <f t="shared" si="5"/>
        <v>0</v>
      </c>
    </row>
    <row r="165" spans="1:9" ht="18.75" customHeight="1" x14ac:dyDescent="0.25">
      <c r="A165" s="186">
        <f>'Celková startovka'!A166</f>
        <v>163</v>
      </c>
      <c r="B165" s="187">
        <f>'Celková startovka'!B166</f>
        <v>0</v>
      </c>
      <c r="C165" s="187">
        <f>'Celková startovka'!C166</f>
        <v>0</v>
      </c>
      <c r="D165" s="188">
        <f>'Celková startovka'!D166</f>
        <v>0</v>
      </c>
      <c r="E165" s="94"/>
      <c r="F165" s="38"/>
      <c r="G165" s="38"/>
      <c r="H165" s="95"/>
      <c r="I165" s="42">
        <f t="shared" si="5"/>
        <v>0</v>
      </c>
    </row>
    <row r="166" spans="1:9" ht="18.75" customHeight="1" x14ac:dyDescent="0.25">
      <c r="A166" s="186">
        <f>'Celková startovka'!A167</f>
        <v>164</v>
      </c>
      <c r="B166" s="187">
        <f>'Celková startovka'!B167</f>
        <v>0</v>
      </c>
      <c r="C166" s="187">
        <f>'Celková startovka'!C167</f>
        <v>0</v>
      </c>
      <c r="D166" s="188">
        <f>'Celková startovka'!D167</f>
        <v>0</v>
      </c>
      <c r="E166" s="94"/>
      <c r="F166" s="38"/>
      <c r="G166" s="38"/>
      <c r="H166" s="95"/>
      <c r="I166" s="42">
        <f t="shared" si="5"/>
        <v>0</v>
      </c>
    </row>
    <row r="167" spans="1:9" ht="18.75" customHeight="1" x14ac:dyDescent="0.25">
      <c r="A167" s="186">
        <f>'Celková startovka'!A168</f>
        <v>165</v>
      </c>
      <c r="B167" s="187">
        <f>'Celková startovka'!B168</f>
        <v>0</v>
      </c>
      <c r="C167" s="187">
        <f>'Celková startovka'!C168</f>
        <v>0</v>
      </c>
      <c r="D167" s="188">
        <f>'Celková startovka'!D168</f>
        <v>0</v>
      </c>
      <c r="E167" s="94"/>
      <c r="F167" s="38"/>
      <c r="G167" s="38"/>
      <c r="H167" s="95"/>
      <c r="I167" s="42">
        <f t="shared" ref="I167:I202" si="6">SUM(E167+F167+G167+H167)</f>
        <v>0</v>
      </c>
    </row>
    <row r="168" spans="1:9" ht="18.75" customHeight="1" x14ac:dyDescent="0.25">
      <c r="A168" s="186">
        <f>'Celková startovka'!A169</f>
        <v>166</v>
      </c>
      <c r="B168" s="187">
        <f>'Celková startovka'!B169</f>
        <v>0</v>
      </c>
      <c r="C168" s="187">
        <f>'Celková startovka'!C169</f>
        <v>0</v>
      </c>
      <c r="D168" s="188">
        <f>'Celková startovka'!D169</f>
        <v>0</v>
      </c>
      <c r="E168" s="94"/>
      <c r="F168" s="38"/>
      <c r="G168" s="38"/>
      <c r="H168" s="95"/>
      <c r="I168" s="42">
        <f t="shared" si="6"/>
        <v>0</v>
      </c>
    </row>
    <row r="169" spans="1:9" ht="18.75" customHeight="1" x14ac:dyDescent="0.25">
      <c r="A169" s="186">
        <f>'Celková startovka'!A170</f>
        <v>167</v>
      </c>
      <c r="B169" s="187">
        <f>'Celková startovka'!B170</f>
        <v>0</v>
      </c>
      <c r="C169" s="187">
        <f>'Celková startovka'!C170</f>
        <v>0</v>
      </c>
      <c r="D169" s="188">
        <f>'Celková startovka'!D170</f>
        <v>0</v>
      </c>
      <c r="E169" s="94"/>
      <c r="F169" s="38"/>
      <c r="G169" s="38"/>
      <c r="H169" s="95"/>
      <c r="I169" s="42">
        <f t="shared" si="6"/>
        <v>0</v>
      </c>
    </row>
    <row r="170" spans="1:9" ht="18.75" customHeight="1" x14ac:dyDescent="0.25">
      <c r="A170" s="186">
        <f>'Celková startovka'!A171</f>
        <v>168</v>
      </c>
      <c r="B170" s="187">
        <f>'Celková startovka'!B171</f>
        <v>0</v>
      </c>
      <c r="C170" s="187">
        <f>'Celková startovka'!C171</f>
        <v>0</v>
      </c>
      <c r="D170" s="188">
        <f>'Celková startovka'!D171</f>
        <v>0</v>
      </c>
      <c r="E170" s="94"/>
      <c r="F170" s="38"/>
      <c r="G170" s="38"/>
      <c r="H170" s="95"/>
      <c r="I170" s="42">
        <f t="shared" si="6"/>
        <v>0</v>
      </c>
    </row>
    <row r="171" spans="1:9" ht="18.75" customHeight="1" x14ac:dyDescent="0.25">
      <c r="A171" s="186">
        <f>'Celková startovka'!A172</f>
        <v>169</v>
      </c>
      <c r="B171" s="187">
        <f>'Celková startovka'!B172</f>
        <v>0</v>
      </c>
      <c r="C171" s="187">
        <f>'Celková startovka'!C172</f>
        <v>0</v>
      </c>
      <c r="D171" s="188">
        <f>'Celková startovka'!D172</f>
        <v>0</v>
      </c>
      <c r="E171" s="94"/>
      <c r="F171" s="38"/>
      <c r="G171" s="38"/>
      <c r="H171" s="95"/>
      <c r="I171" s="42">
        <f t="shared" si="6"/>
        <v>0</v>
      </c>
    </row>
    <row r="172" spans="1:9" ht="18.75" customHeight="1" x14ac:dyDescent="0.25">
      <c r="A172" s="186">
        <f>'Celková startovka'!A173</f>
        <v>170</v>
      </c>
      <c r="B172" s="187">
        <f>'Celková startovka'!B173</f>
        <v>0</v>
      </c>
      <c r="C172" s="187">
        <f>'Celková startovka'!C173</f>
        <v>0</v>
      </c>
      <c r="D172" s="188">
        <f>'Celková startovka'!D173</f>
        <v>0</v>
      </c>
      <c r="E172" s="94"/>
      <c r="F172" s="38"/>
      <c r="G172" s="38"/>
      <c r="H172" s="95"/>
      <c r="I172" s="42">
        <f t="shared" si="6"/>
        <v>0</v>
      </c>
    </row>
    <row r="173" spans="1:9" ht="18.75" customHeight="1" x14ac:dyDescent="0.25">
      <c r="A173" s="186">
        <f>'Celková startovka'!A174</f>
        <v>171</v>
      </c>
      <c r="B173" s="187">
        <f>'Celková startovka'!B174</f>
        <v>0</v>
      </c>
      <c r="C173" s="187">
        <f>'Celková startovka'!C174</f>
        <v>0</v>
      </c>
      <c r="D173" s="188">
        <f>'Celková startovka'!D174</f>
        <v>0</v>
      </c>
      <c r="E173" s="94"/>
      <c r="F173" s="38"/>
      <c r="G173" s="38"/>
      <c r="H173" s="95"/>
      <c r="I173" s="42">
        <f t="shared" si="6"/>
        <v>0</v>
      </c>
    </row>
    <row r="174" spans="1:9" ht="18.75" customHeight="1" x14ac:dyDescent="0.25">
      <c r="A174" s="186">
        <f>'Celková startovka'!A175</f>
        <v>172</v>
      </c>
      <c r="B174" s="187">
        <f>'Celková startovka'!B175</f>
        <v>0</v>
      </c>
      <c r="C174" s="187">
        <f>'Celková startovka'!C175</f>
        <v>0</v>
      </c>
      <c r="D174" s="188">
        <f>'Celková startovka'!D175</f>
        <v>0</v>
      </c>
      <c r="E174" s="94"/>
      <c r="F174" s="38"/>
      <c r="G174" s="38"/>
      <c r="H174" s="95"/>
      <c r="I174" s="42">
        <f t="shared" si="6"/>
        <v>0</v>
      </c>
    </row>
    <row r="175" spans="1:9" ht="18.75" customHeight="1" x14ac:dyDescent="0.25">
      <c r="A175" s="186">
        <f>'Celková startovka'!A176</f>
        <v>173</v>
      </c>
      <c r="B175" s="187">
        <f>'Celková startovka'!B176</f>
        <v>0</v>
      </c>
      <c r="C175" s="187">
        <f>'Celková startovka'!C176</f>
        <v>0</v>
      </c>
      <c r="D175" s="188">
        <f>'Celková startovka'!D176</f>
        <v>0</v>
      </c>
      <c r="E175" s="94"/>
      <c r="F175" s="38"/>
      <c r="G175" s="38"/>
      <c r="H175" s="95"/>
      <c r="I175" s="42">
        <f t="shared" si="6"/>
        <v>0</v>
      </c>
    </row>
    <row r="176" spans="1:9" ht="18.75" customHeight="1" x14ac:dyDescent="0.25">
      <c r="A176" s="186">
        <f>'Celková startovka'!A177</f>
        <v>174</v>
      </c>
      <c r="B176" s="187">
        <f>'Celková startovka'!B177</f>
        <v>0</v>
      </c>
      <c r="C176" s="187">
        <f>'Celková startovka'!C177</f>
        <v>0</v>
      </c>
      <c r="D176" s="188">
        <f>'Celková startovka'!D177</f>
        <v>0</v>
      </c>
      <c r="E176" s="94"/>
      <c r="F176" s="38"/>
      <c r="G176" s="38"/>
      <c r="H176" s="95"/>
      <c r="I176" s="42">
        <f t="shared" si="6"/>
        <v>0</v>
      </c>
    </row>
    <row r="177" spans="1:9" ht="18.75" customHeight="1" x14ac:dyDescent="0.25">
      <c r="A177" s="186">
        <f>'Celková startovka'!A178</f>
        <v>175</v>
      </c>
      <c r="B177" s="187">
        <f>'Celková startovka'!B178</f>
        <v>0</v>
      </c>
      <c r="C177" s="187">
        <f>'Celková startovka'!C178</f>
        <v>0</v>
      </c>
      <c r="D177" s="188">
        <f>'Celková startovka'!D178</f>
        <v>0</v>
      </c>
      <c r="E177" s="94"/>
      <c r="F177" s="38"/>
      <c r="G177" s="38"/>
      <c r="H177" s="95"/>
      <c r="I177" s="42">
        <f t="shared" si="6"/>
        <v>0</v>
      </c>
    </row>
    <row r="178" spans="1:9" ht="18.75" customHeight="1" x14ac:dyDescent="0.25">
      <c r="A178" s="186">
        <f>'Celková startovka'!A179</f>
        <v>176</v>
      </c>
      <c r="B178" s="187">
        <f>'Celková startovka'!B179</f>
        <v>0</v>
      </c>
      <c r="C178" s="187">
        <f>'Celková startovka'!C179</f>
        <v>0</v>
      </c>
      <c r="D178" s="188">
        <f>'Celková startovka'!D179</f>
        <v>0</v>
      </c>
      <c r="E178" s="94"/>
      <c r="F178" s="38"/>
      <c r="G178" s="38"/>
      <c r="H178" s="95"/>
      <c r="I178" s="42">
        <f t="shared" si="6"/>
        <v>0</v>
      </c>
    </row>
    <row r="179" spans="1:9" ht="18.75" customHeight="1" x14ac:dyDescent="0.25">
      <c r="A179" s="186">
        <f>'Celková startovka'!A180</f>
        <v>177</v>
      </c>
      <c r="B179" s="187">
        <f>'Celková startovka'!B180</f>
        <v>0</v>
      </c>
      <c r="C179" s="187">
        <f>'Celková startovka'!C180</f>
        <v>0</v>
      </c>
      <c r="D179" s="188">
        <f>'Celková startovka'!D180</f>
        <v>0</v>
      </c>
      <c r="E179" s="94"/>
      <c r="F179" s="38"/>
      <c r="G179" s="38"/>
      <c r="H179" s="95"/>
      <c r="I179" s="42">
        <f t="shared" si="6"/>
        <v>0</v>
      </c>
    </row>
    <row r="180" spans="1:9" ht="18.75" customHeight="1" x14ac:dyDescent="0.25">
      <c r="A180" s="186">
        <f>'Celková startovka'!A181</f>
        <v>178</v>
      </c>
      <c r="B180" s="187">
        <f>'Celková startovka'!B181</f>
        <v>0</v>
      </c>
      <c r="C180" s="187">
        <f>'Celková startovka'!C181</f>
        <v>0</v>
      </c>
      <c r="D180" s="188">
        <f>'Celková startovka'!D181</f>
        <v>0</v>
      </c>
      <c r="E180" s="94"/>
      <c r="F180" s="38"/>
      <c r="G180" s="38"/>
      <c r="H180" s="95"/>
      <c r="I180" s="42">
        <f t="shared" si="6"/>
        <v>0</v>
      </c>
    </row>
    <row r="181" spans="1:9" ht="18.75" customHeight="1" x14ac:dyDescent="0.25">
      <c r="A181" s="186">
        <f>'Celková startovka'!A182</f>
        <v>179</v>
      </c>
      <c r="B181" s="187">
        <f>'Celková startovka'!B182</f>
        <v>0</v>
      </c>
      <c r="C181" s="187">
        <f>'Celková startovka'!C182</f>
        <v>0</v>
      </c>
      <c r="D181" s="188">
        <f>'Celková startovka'!D182</f>
        <v>0</v>
      </c>
      <c r="E181" s="94"/>
      <c r="F181" s="38"/>
      <c r="G181" s="38"/>
      <c r="H181" s="95"/>
      <c r="I181" s="42">
        <f t="shared" si="6"/>
        <v>0</v>
      </c>
    </row>
    <row r="182" spans="1:9" ht="18.75" customHeight="1" x14ac:dyDescent="0.25">
      <c r="A182" s="186">
        <f>'Celková startovka'!A183</f>
        <v>180</v>
      </c>
      <c r="B182" s="187">
        <f>'Celková startovka'!B183</f>
        <v>0</v>
      </c>
      <c r="C182" s="187">
        <f>'Celková startovka'!C183</f>
        <v>0</v>
      </c>
      <c r="D182" s="188">
        <f>'Celková startovka'!D183</f>
        <v>0</v>
      </c>
      <c r="E182" s="94"/>
      <c r="F182" s="38"/>
      <c r="G182" s="38"/>
      <c r="H182" s="95"/>
      <c r="I182" s="42">
        <f t="shared" si="6"/>
        <v>0</v>
      </c>
    </row>
    <row r="183" spans="1:9" ht="18.75" customHeight="1" x14ac:dyDescent="0.25">
      <c r="A183" s="186">
        <f>'Celková startovka'!A184</f>
        <v>181</v>
      </c>
      <c r="B183" s="187">
        <f>'Celková startovka'!B184</f>
        <v>0</v>
      </c>
      <c r="C183" s="187">
        <f>'Celková startovka'!C184</f>
        <v>0</v>
      </c>
      <c r="D183" s="188">
        <f>'Celková startovka'!D184</f>
        <v>0</v>
      </c>
      <c r="E183" s="94"/>
      <c r="F183" s="38"/>
      <c r="G183" s="38"/>
      <c r="H183" s="95"/>
      <c r="I183" s="42">
        <f t="shared" si="6"/>
        <v>0</v>
      </c>
    </row>
    <row r="184" spans="1:9" ht="18.75" customHeight="1" x14ac:dyDescent="0.25">
      <c r="A184" s="186">
        <f>'Celková startovka'!A185</f>
        <v>182</v>
      </c>
      <c r="B184" s="187">
        <f>'Celková startovka'!B185</f>
        <v>0</v>
      </c>
      <c r="C184" s="187">
        <f>'Celková startovka'!C185</f>
        <v>0</v>
      </c>
      <c r="D184" s="188">
        <f>'Celková startovka'!D185</f>
        <v>0</v>
      </c>
      <c r="E184" s="94"/>
      <c r="F184" s="38"/>
      <c r="G184" s="38"/>
      <c r="H184" s="95"/>
      <c r="I184" s="42">
        <f t="shared" si="6"/>
        <v>0</v>
      </c>
    </row>
    <row r="185" spans="1:9" ht="18.75" customHeight="1" x14ac:dyDescent="0.25">
      <c r="A185" s="186">
        <f>'Celková startovka'!A186</f>
        <v>183</v>
      </c>
      <c r="B185" s="187">
        <f>'Celková startovka'!B186</f>
        <v>0</v>
      </c>
      <c r="C185" s="187">
        <f>'Celková startovka'!C186</f>
        <v>0</v>
      </c>
      <c r="D185" s="188">
        <f>'Celková startovka'!D186</f>
        <v>0</v>
      </c>
      <c r="E185" s="94"/>
      <c r="F185" s="38"/>
      <c r="G185" s="38"/>
      <c r="H185" s="95"/>
      <c r="I185" s="42">
        <f t="shared" si="6"/>
        <v>0</v>
      </c>
    </row>
    <row r="186" spans="1:9" ht="18.75" customHeight="1" x14ac:dyDescent="0.25">
      <c r="A186" s="186">
        <f>'Celková startovka'!A187</f>
        <v>184</v>
      </c>
      <c r="B186" s="187">
        <f>'Celková startovka'!B187</f>
        <v>0</v>
      </c>
      <c r="C186" s="187">
        <f>'Celková startovka'!C187</f>
        <v>0</v>
      </c>
      <c r="D186" s="188">
        <f>'Celková startovka'!D187</f>
        <v>0</v>
      </c>
      <c r="E186" s="94"/>
      <c r="F186" s="38"/>
      <c r="G186" s="38"/>
      <c r="H186" s="95"/>
      <c r="I186" s="42">
        <f t="shared" si="6"/>
        <v>0</v>
      </c>
    </row>
    <row r="187" spans="1:9" ht="18.75" customHeight="1" x14ac:dyDescent="0.25">
      <c r="A187" s="186">
        <f>'Celková startovka'!A188</f>
        <v>185</v>
      </c>
      <c r="B187" s="187">
        <f>'Celková startovka'!B188</f>
        <v>0</v>
      </c>
      <c r="C187" s="187">
        <f>'Celková startovka'!C188</f>
        <v>0</v>
      </c>
      <c r="D187" s="188">
        <f>'Celková startovka'!D188</f>
        <v>0</v>
      </c>
      <c r="E187" s="94"/>
      <c r="F187" s="38"/>
      <c r="G187" s="38"/>
      <c r="H187" s="95"/>
      <c r="I187" s="42">
        <f t="shared" si="6"/>
        <v>0</v>
      </c>
    </row>
    <row r="188" spans="1:9" ht="18.75" customHeight="1" x14ac:dyDescent="0.25">
      <c r="A188" s="186">
        <f>'Celková startovka'!A189</f>
        <v>186</v>
      </c>
      <c r="B188" s="187">
        <f>'Celková startovka'!B189</f>
        <v>0</v>
      </c>
      <c r="C188" s="187">
        <f>'Celková startovka'!C189</f>
        <v>0</v>
      </c>
      <c r="D188" s="188">
        <f>'Celková startovka'!D189</f>
        <v>0</v>
      </c>
      <c r="E188" s="94"/>
      <c r="F188" s="38"/>
      <c r="G188" s="38"/>
      <c r="H188" s="95"/>
      <c r="I188" s="42">
        <f t="shared" si="6"/>
        <v>0</v>
      </c>
    </row>
    <row r="189" spans="1:9" ht="18.75" customHeight="1" x14ac:dyDescent="0.25">
      <c r="A189" s="186">
        <f>'Celková startovka'!A190</f>
        <v>187</v>
      </c>
      <c r="B189" s="187">
        <f>'Celková startovka'!B190</f>
        <v>0</v>
      </c>
      <c r="C189" s="187">
        <f>'Celková startovka'!C190</f>
        <v>0</v>
      </c>
      <c r="D189" s="188">
        <f>'Celková startovka'!D190</f>
        <v>0</v>
      </c>
      <c r="E189" s="94"/>
      <c r="F189" s="38"/>
      <c r="G189" s="38"/>
      <c r="H189" s="95"/>
      <c r="I189" s="42">
        <f t="shared" si="6"/>
        <v>0</v>
      </c>
    </row>
    <row r="190" spans="1:9" ht="18.75" customHeight="1" x14ac:dyDescent="0.25">
      <c r="A190" s="186">
        <f>'Celková startovka'!A191</f>
        <v>188</v>
      </c>
      <c r="B190" s="187">
        <f>'Celková startovka'!B191</f>
        <v>0</v>
      </c>
      <c r="C190" s="187">
        <f>'Celková startovka'!C191</f>
        <v>0</v>
      </c>
      <c r="D190" s="188">
        <f>'Celková startovka'!D191</f>
        <v>0</v>
      </c>
      <c r="E190" s="94"/>
      <c r="F190" s="38"/>
      <c r="G190" s="38"/>
      <c r="H190" s="95"/>
      <c r="I190" s="42">
        <f t="shared" si="6"/>
        <v>0</v>
      </c>
    </row>
    <row r="191" spans="1:9" ht="18.75" customHeight="1" x14ac:dyDescent="0.25">
      <c r="A191" s="186">
        <f>'Celková startovka'!A192</f>
        <v>189</v>
      </c>
      <c r="B191" s="187">
        <f>'Celková startovka'!B192</f>
        <v>0</v>
      </c>
      <c r="C191" s="187">
        <f>'Celková startovka'!C192</f>
        <v>0</v>
      </c>
      <c r="D191" s="188">
        <f>'Celková startovka'!D192</f>
        <v>0</v>
      </c>
      <c r="E191" s="94"/>
      <c r="F191" s="38"/>
      <c r="G191" s="38"/>
      <c r="H191" s="95"/>
      <c r="I191" s="42">
        <f t="shared" si="6"/>
        <v>0</v>
      </c>
    </row>
    <row r="192" spans="1:9" ht="18.75" customHeight="1" x14ac:dyDescent="0.25">
      <c r="A192" s="186">
        <f>'Celková startovka'!A193</f>
        <v>190</v>
      </c>
      <c r="B192" s="187">
        <f>'Celková startovka'!B193</f>
        <v>0</v>
      </c>
      <c r="C192" s="187">
        <f>'Celková startovka'!C193</f>
        <v>0</v>
      </c>
      <c r="D192" s="188">
        <f>'Celková startovka'!D193</f>
        <v>0</v>
      </c>
      <c r="E192" s="94"/>
      <c r="F192" s="38"/>
      <c r="G192" s="38"/>
      <c r="H192" s="95"/>
      <c r="I192" s="42">
        <f t="shared" si="6"/>
        <v>0</v>
      </c>
    </row>
    <row r="193" spans="1:9" ht="18.75" customHeight="1" x14ac:dyDescent="0.25">
      <c r="A193" s="186">
        <f>'Celková startovka'!A194</f>
        <v>191</v>
      </c>
      <c r="B193" s="187">
        <f>'Celková startovka'!B194</f>
        <v>0</v>
      </c>
      <c r="C193" s="187">
        <f>'Celková startovka'!C194</f>
        <v>0</v>
      </c>
      <c r="D193" s="188">
        <f>'Celková startovka'!D194</f>
        <v>0</v>
      </c>
      <c r="E193" s="94"/>
      <c r="F193" s="38"/>
      <c r="G193" s="38"/>
      <c r="H193" s="95"/>
      <c r="I193" s="42">
        <f t="shared" si="6"/>
        <v>0</v>
      </c>
    </row>
    <row r="194" spans="1:9" ht="18.75" customHeight="1" x14ac:dyDescent="0.25">
      <c r="A194" s="186">
        <f>'Celková startovka'!A195</f>
        <v>192</v>
      </c>
      <c r="B194" s="187">
        <f>'Celková startovka'!B195</f>
        <v>0</v>
      </c>
      <c r="C194" s="187">
        <f>'Celková startovka'!C195</f>
        <v>0</v>
      </c>
      <c r="D194" s="188">
        <f>'Celková startovka'!D195</f>
        <v>0</v>
      </c>
      <c r="E194" s="94"/>
      <c r="F194" s="38"/>
      <c r="G194" s="38"/>
      <c r="H194" s="95"/>
      <c r="I194" s="42">
        <f t="shared" si="6"/>
        <v>0</v>
      </c>
    </row>
    <row r="195" spans="1:9" ht="18.75" customHeight="1" x14ac:dyDescent="0.25">
      <c r="A195" s="186">
        <f>'Celková startovka'!A196</f>
        <v>193</v>
      </c>
      <c r="B195" s="187">
        <f>'Celková startovka'!B196</f>
        <v>0</v>
      </c>
      <c r="C195" s="187">
        <f>'Celková startovka'!C196</f>
        <v>0</v>
      </c>
      <c r="D195" s="188">
        <f>'Celková startovka'!D196</f>
        <v>0</v>
      </c>
      <c r="E195" s="94"/>
      <c r="F195" s="38"/>
      <c r="G195" s="38"/>
      <c r="H195" s="95"/>
      <c r="I195" s="42">
        <f t="shared" si="6"/>
        <v>0</v>
      </c>
    </row>
    <row r="196" spans="1:9" ht="18.75" customHeight="1" x14ac:dyDescent="0.25">
      <c r="A196" s="186">
        <f>'Celková startovka'!A197</f>
        <v>194</v>
      </c>
      <c r="B196" s="187">
        <f>'Celková startovka'!B197</f>
        <v>0</v>
      </c>
      <c r="C196" s="187">
        <f>'Celková startovka'!C197</f>
        <v>0</v>
      </c>
      <c r="D196" s="188">
        <f>'Celková startovka'!D197</f>
        <v>0</v>
      </c>
      <c r="E196" s="94"/>
      <c r="F196" s="38"/>
      <c r="G196" s="38"/>
      <c r="H196" s="95"/>
      <c r="I196" s="42">
        <f t="shared" si="6"/>
        <v>0</v>
      </c>
    </row>
    <row r="197" spans="1:9" ht="18.75" customHeight="1" x14ac:dyDescent="0.25">
      <c r="A197" s="186">
        <f>'Celková startovka'!A198</f>
        <v>195</v>
      </c>
      <c r="B197" s="187">
        <f>'Celková startovka'!B198</f>
        <v>0</v>
      </c>
      <c r="C197" s="187">
        <f>'Celková startovka'!C198</f>
        <v>0</v>
      </c>
      <c r="D197" s="188">
        <f>'Celková startovka'!D198</f>
        <v>0</v>
      </c>
      <c r="E197" s="94"/>
      <c r="F197" s="38"/>
      <c r="G197" s="38"/>
      <c r="H197" s="95"/>
      <c r="I197" s="42">
        <f t="shared" si="6"/>
        <v>0</v>
      </c>
    </row>
    <row r="198" spans="1:9" ht="18.75" customHeight="1" x14ac:dyDescent="0.25">
      <c r="A198" s="186">
        <f>'Celková startovka'!A199</f>
        <v>196</v>
      </c>
      <c r="B198" s="187">
        <f>'Celková startovka'!B199</f>
        <v>0</v>
      </c>
      <c r="C198" s="187">
        <f>'Celková startovka'!C199</f>
        <v>0</v>
      </c>
      <c r="D198" s="188">
        <f>'Celková startovka'!D199</f>
        <v>0</v>
      </c>
      <c r="E198" s="94"/>
      <c r="F198" s="38"/>
      <c r="G198" s="38"/>
      <c r="H198" s="95"/>
      <c r="I198" s="42">
        <f t="shared" si="6"/>
        <v>0</v>
      </c>
    </row>
    <row r="199" spans="1:9" ht="18.75" customHeight="1" x14ac:dyDescent="0.25">
      <c r="A199" s="186">
        <f>'Celková startovka'!A200</f>
        <v>197</v>
      </c>
      <c r="B199" s="187">
        <f>'Celková startovka'!B200</f>
        <v>0</v>
      </c>
      <c r="C199" s="187">
        <f>'Celková startovka'!C200</f>
        <v>0</v>
      </c>
      <c r="D199" s="188">
        <f>'Celková startovka'!D200</f>
        <v>0</v>
      </c>
      <c r="E199" s="94"/>
      <c r="F199" s="38"/>
      <c r="G199" s="38"/>
      <c r="H199" s="95"/>
      <c r="I199" s="42">
        <f t="shared" si="6"/>
        <v>0</v>
      </c>
    </row>
    <row r="200" spans="1:9" ht="18.75" customHeight="1" x14ac:dyDescent="0.25">
      <c r="A200" s="186">
        <f>'Celková startovka'!A201</f>
        <v>198</v>
      </c>
      <c r="B200" s="187">
        <f>'Celková startovka'!B201</f>
        <v>0</v>
      </c>
      <c r="C200" s="187">
        <f>'Celková startovka'!C201</f>
        <v>0</v>
      </c>
      <c r="D200" s="188">
        <f>'Celková startovka'!D201</f>
        <v>0</v>
      </c>
      <c r="E200" s="94"/>
      <c r="F200" s="38"/>
      <c r="G200" s="38"/>
      <c r="H200" s="95"/>
      <c r="I200" s="42">
        <f t="shared" si="6"/>
        <v>0</v>
      </c>
    </row>
    <row r="201" spans="1:9" ht="18.75" customHeight="1" x14ac:dyDescent="0.25">
      <c r="A201" s="186">
        <f>'Celková startovka'!A202</f>
        <v>199</v>
      </c>
      <c r="B201" s="187">
        <f>'Celková startovka'!B202</f>
        <v>0</v>
      </c>
      <c r="C201" s="187">
        <f>'Celková startovka'!C202</f>
        <v>0</v>
      </c>
      <c r="D201" s="188">
        <f>'Celková startovka'!D202</f>
        <v>0</v>
      </c>
      <c r="E201" s="94"/>
      <c r="F201" s="38"/>
      <c r="G201" s="38"/>
      <c r="H201" s="95"/>
      <c r="I201" s="42">
        <f t="shared" si="6"/>
        <v>0</v>
      </c>
    </row>
    <row r="202" spans="1:9" ht="18.75" customHeight="1" thickBot="1" x14ac:dyDescent="0.3">
      <c r="A202" s="87">
        <f>'Celková startovka'!A203</f>
        <v>200</v>
      </c>
      <c r="B202" s="189">
        <f>'Celková startovka'!B203</f>
        <v>0</v>
      </c>
      <c r="C202" s="187">
        <f>'Celková startovka'!C203</f>
        <v>0</v>
      </c>
      <c r="D202" s="190">
        <f>'Celková startovka'!D203</f>
        <v>0</v>
      </c>
      <c r="E202" s="96"/>
      <c r="F202" s="40"/>
      <c r="G202" s="40"/>
      <c r="H202" s="147"/>
      <c r="I202" s="43">
        <f t="shared" si="6"/>
        <v>0</v>
      </c>
    </row>
  </sheetData>
  <mergeCells count="3">
    <mergeCell ref="A1:D1"/>
    <mergeCell ref="H1:I1"/>
    <mergeCell ref="E1:G1"/>
  </mergeCells>
  <phoneticPr fontId="0" type="noConversion"/>
  <conditionalFormatting sqref="E1:G2 J1:J202 H1:H202 A1:D202 I1:I9 I14:I202">
    <cfRule type="cellIs" dxfId="41" priority="1" stopIfTrue="1" operator="equal">
      <formula>"#HODNOTA!"</formula>
    </cfRule>
  </conditionalFormatting>
  <conditionalFormatting sqref="E3:G202">
    <cfRule type="cellIs" dxfId="40" priority="2" stopIfTrue="1" operator="greaterThan">
      <formula>$P$1</formula>
    </cfRule>
  </conditionalFormatting>
  <pageMargins left="0.7" right="0.7" top="0.78740157499999996" bottom="0.78740157499999996" header="0.3" footer="0.3"/>
  <pageSetup paperSize="9" scale="63" orientation="portrait" r:id="rId1"/>
  <headerFooter>
    <oddHeader>&amp;Rverze 2.1</oddHeader>
  </headerFooter>
  <rowBreaks count="1" manualBreakCount="1">
    <brk id="52"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02"/>
  <sheetViews>
    <sheetView view="pageBreakPreview" zoomScaleNormal="100" zoomScaleSheetLayoutView="100" workbookViewId="0">
      <selection activeCell="N17" sqref="N17"/>
    </sheetView>
  </sheetViews>
  <sheetFormatPr defaultRowHeight="15" x14ac:dyDescent="0.25"/>
  <cols>
    <col min="2" max="2" width="6.7109375" style="1" customWidth="1"/>
    <col min="3" max="4" width="19.42578125" customWidth="1"/>
    <col min="5" max="5" width="6.42578125" customWidth="1"/>
    <col min="6" max="6" width="11.28515625" style="2" customWidth="1"/>
    <col min="7" max="7" width="11.140625" style="2" customWidth="1"/>
    <col min="8" max="8" width="11.42578125" style="2" customWidth="1"/>
    <col min="9" max="9" width="12" style="2" customWidth="1"/>
    <col min="10" max="10" width="12.28515625" style="1" customWidth="1"/>
    <col min="11" max="11" width="9.140625" hidden="1" customWidth="1"/>
    <col min="17" max="17" width="0" hidden="1" customWidth="1"/>
  </cols>
  <sheetData>
    <row r="1" spans="1:17" s="3" customFormat="1" ht="54" customHeight="1" thickBot="1" x14ac:dyDescent="0.3">
      <c r="A1" s="244" t="str">
        <f>'Prezenční listina'!F1</f>
        <v>TFA SKOČDOPOLE</v>
      </c>
      <c r="B1" s="244"/>
      <c r="C1" s="244"/>
      <c r="D1" s="245"/>
      <c r="E1" s="246" t="s">
        <v>45</v>
      </c>
      <c r="F1" s="247"/>
      <c r="G1" s="247"/>
      <c r="H1" s="247"/>
      <c r="I1" s="242">
        <f ca="1">TODAY()</f>
        <v>42513</v>
      </c>
      <c r="J1" s="243"/>
      <c r="L1" s="92"/>
      <c r="Q1" s="92">
        <f>'Celková startovka'!D2</f>
        <v>3.472222222222222E-3</v>
      </c>
    </row>
    <row r="2" spans="1:17" ht="35.25" customHeight="1" thickBot="1" x14ac:dyDescent="0.3">
      <c r="A2" s="201" t="s">
        <v>38</v>
      </c>
      <c r="B2" s="201" t="s">
        <v>27</v>
      </c>
      <c r="C2" s="202" t="s">
        <v>36</v>
      </c>
      <c r="D2" s="203" t="s">
        <v>37</v>
      </c>
      <c r="E2" s="204" t="s">
        <v>18</v>
      </c>
      <c r="F2" s="203" t="s">
        <v>2</v>
      </c>
      <c r="G2" s="203" t="s">
        <v>3</v>
      </c>
      <c r="H2" s="203" t="s">
        <v>4</v>
      </c>
      <c r="I2" s="203" t="s">
        <v>5</v>
      </c>
      <c r="J2" s="205" t="s">
        <v>28</v>
      </c>
    </row>
    <row r="3" spans="1:17" ht="18.75" customHeight="1" x14ac:dyDescent="0.25">
      <c r="A3" s="198">
        <v>1</v>
      </c>
      <c r="B3" s="103"/>
      <c r="C3" s="33"/>
      <c r="D3" s="33"/>
      <c r="E3" s="88"/>
      <c r="F3" s="158"/>
      <c r="G3" s="159"/>
      <c r="H3" s="159"/>
      <c r="I3" s="160"/>
      <c r="J3" s="192"/>
      <c r="K3" s="41">
        <f>SUM(G3+H3+I3+J3)</f>
        <v>0</v>
      </c>
    </row>
    <row r="4" spans="1:17" ht="18.75" customHeight="1" x14ac:dyDescent="0.25">
      <c r="A4" s="199">
        <v>2</v>
      </c>
      <c r="B4" s="104"/>
      <c r="C4" s="34"/>
      <c r="D4" s="34"/>
      <c r="E4" s="89"/>
      <c r="F4" s="161"/>
      <c r="G4" s="162"/>
      <c r="H4" s="162"/>
      <c r="I4" s="163"/>
      <c r="J4" s="193"/>
    </row>
    <row r="5" spans="1:17" ht="18.75" customHeight="1" x14ac:dyDescent="0.25">
      <c r="A5" s="199">
        <v>3</v>
      </c>
      <c r="B5" s="104"/>
      <c r="C5" s="34"/>
      <c r="D5" s="34"/>
      <c r="E5" s="89"/>
      <c r="F5" s="161"/>
      <c r="G5" s="162"/>
      <c r="H5" s="162"/>
      <c r="I5" s="163"/>
      <c r="J5" s="193"/>
    </row>
    <row r="6" spans="1:17" ht="18.75" customHeight="1" x14ac:dyDescent="0.25">
      <c r="A6" s="199">
        <v>4</v>
      </c>
      <c r="B6" s="104"/>
      <c r="C6" s="34"/>
      <c r="D6" s="34"/>
      <c r="E6" s="89"/>
      <c r="F6" s="161"/>
      <c r="G6" s="162"/>
      <c r="H6" s="162"/>
      <c r="I6" s="163"/>
      <c r="J6" s="193"/>
    </row>
    <row r="7" spans="1:17" ht="18.75" customHeight="1" x14ac:dyDescent="0.25">
      <c r="A7" s="199">
        <v>5</v>
      </c>
      <c r="B7" s="104"/>
      <c r="C7" s="34"/>
      <c r="D7" s="34"/>
      <c r="E7" s="89"/>
      <c r="F7" s="161"/>
      <c r="G7" s="162"/>
      <c r="H7" s="162"/>
      <c r="I7" s="163"/>
      <c r="J7" s="193"/>
    </row>
    <row r="8" spans="1:17" ht="18.75" customHeight="1" x14ac:dyDescent="0.25">
      <c r="A8" s="199">
        <v>6</v>
      </c>
      <c r="B8" s="104"/>
      <c r="C8" s="34"/>
      <c r="D8" s="34"/>
      <c r="E8" s="89"/>
      <c r="F8" s="161"/>
      <c r="G8" s="162"/>
      <c r="H8" s="162"/>
      <c r="I8" s="163"/>
      <c r="J8" s="193"/>
    </row>
    <row r="9" spans="1:17" ht="18.75" customHeight="1" x14ac:dyDescent="0.25">
      <c r="A9" s="199">
        <v>7</v>
      </c>
      <c r="B9" s="104"/>
      <c r="C9" s="34"/>
      <c r="D9" s="34"/>
      <c r="E9" s="89"/>
      <c r="F9" s="161"/>
      <c r="G9" s="162"/>
      <c r="H9" s="162"/>
      <c r="I9" s="163"/>
      <c r="J9" s="193"/>
    </row>
    <row r="10" spans="1:17" ht="18.75" customHeight="1" x14ac:dyDescent="0.25">
      <c r="A10" s="199">
        <v>8</v>
      </c>
      <c r="B10" s="104"/>
      <c r="C10" s="34"/>
      <c r="D10" s="34"/>
      <c r="E10" s="89"/>
      <c r="F10" s="161"/>
      <c r="G10" s="162"/>
      <c r="H10" s="162"/>
      <c r="I10" s="163"/>
      <c r="J10" s="193"/>
    </row>
    <row r="11" spans="1:17" ht="18.75" customHeight="1" x14ac:dyDescent="0.25">
      <c r="A11" s="199">
        <v>9</v>
      </c>
      <c r="B11" s="104"/>
      <c r="C11" s="34"/>
      <c r="D11" s="34"/>
      <c r="E11" s="89"/>
      <c r="F11" s="161"/>
      <c r="G11" s="162"/>
      <c r="H11" s="162"/>
      <c r="I11" s="163"/>
      <c r="J11" s="193"/>
    </row>
    <row r="12" spans="1:17" ht="18.75" customHeight="1" x14ac:dyDescent="0.25">
      <c r="A12" s="199">
        <v>10</v>
      </c>
      <c r="B12" s="104"/>
      <c r="C12" s="34"/>
      <c r="D12" s="34"/>
      <c r="E12" s="89"/>
      <c r="F12" s="161"/>
      <c r="G12" s="162"/>
      <c r="H12" s="162"/>
      <c r="I12" s="163"/>
      <c r="J12" s="193"/>
    </row>
    <row r="13" spans="1:17" ht="18.75" customHeight="1" x14ac:dyDescent="0.25">
      <c r="A13" s="199">
        <v>11</v>
      </c>
      <c r="B13" s="104"/>
      <c r="C13" s="34"/>
      <c r="D13" s="34"/>
      <c r="E13" s="89"/>
      <c r="F13" s="161"/>
      <c r="G13" s="162"/>
      <c r="H13" s="162"/>
      <c r="I13" s="163"/>
      <c r="J13" s="193"/>
    </row>
    <row r="14" spans="1:17" ht="18.75" customHeight="1" x14ac:dyDescent="0.25">
      <c r="A14" s="199">
        <v>12</v>
      </c>
      <c r="B14" s="104"/>
      <c r="C14" s="34"/>
      <c r="D14" s="34"/>
      <c r="E14" s="89"/>
      <c r="F14" s="161"/>
      <c r="G14" s="162"/>
      <c r="H14" s="162"/>
      <c r="I14" s="163"/>
      <c r="J14" s="193"/>
    </row>
    <row r="15" spans="1:17" ht="18.75" customHeight="1" x14ac:dyDescent="0.25">
      <c r="A15" s="199">
        <v>13</v>
      </c>
      <c r="B15" s="104"/>
      <c r="C15" s="34"/>
      <c r="D15" s="34"/>
      <c r="E15" s="89"/>
      <c r="F15" s="161"/>
      <c r="G15" s="162"/>
      <c r="H15" s="162"/>
      <c r="I15" s="163"/>
      <c r="J15" s="193"/>
    </row>
    <row r="16" spans="1:17" ht="18.75" customHeight="1" x14ac:dyDescent="0.25">
      <c r="A16" s="199">
        <v>14</v>
      </c>
      <c r="B16" s="104"/>
      <c r="C16" s="34"/>
      <c r="D16" s="34"/>
      <c r="E16" s="89"/>
      <c r="F16" s="161"/>
      <c r="G16" s="162"/>
      <c r="H16" s="162"/>
      <c r="I16" s="163"/>
      <c r="J16" s="193"/>
    </row>
    <row r="17" spans="1:10" ht="18.75" customHeight="1" x14ac:dyDescent="0.25">
      <c r="A17" s="199">
        <v>15</v>
      </c>
      <c r="B17" s="104"/>
      <c r="C17" s="34"/>
      <c r="D17" s="34"/>
      <c r="E17" s="89"/>
      <c r="F17" s="161"/>
      <c r="G17" s="162"/>
      <c r="H17" s="162"/>
      <c r="I17" s="163"/>
      <c r="J17" s="193"/>
    </row>
    <row r="18" spans="1:10" ht="18.75" customHeight="1" x14ac:dyDescent="0.25">
      <c r="A18" s="199">
        <v>16</v>
      </c>
      <c r="B18" s="104"/>
      <c r="C18" s="34"/>
      <c r="D18" s="34"/>
      <c r="E18" s="89"/>
      <c r="F18" s="161"/>
      <c r="G18" s="162"/>
      <c r="H18" s="162"/>
      <c r="I18" s="163"/>
      <c r="J18" s="193"/>
    </row>
    <row r="19" spans="1:10" ht="18.75" customHeight="1" x14ac:dyDescent="0.25">
      <c r="A19" s="199">
        <v>17</v>
      </c>
      <c r="B19" s="104"/>
      <c r="C19" s="34"/>
      <c r="D19" s="34"/>
      <c r="E19" s="89"/>
      <c r="F19" s="161"/>
      <c r="G19" s="162"/>
      <c r="H19" s="162"/>
      <c r="I19" s="163"/>
      <c r="J19" s="193"/>
    </row>
    <row r="20" spans="1:10" ht="18.75" customHeight="1" x14ac:dyDescent="0.25">
      <c r="A20" s="199">
        <v>18</v>
      </c>
      <c r="B20" s="104"/>
      <c r="C20" s="34"/>
      <c r="D20" s="34"/>
      <c r="E20" s="89"/>
      <c r="F20" s="161"/>
      <c r="G20" s="162"/>
      <c r="H20" s="162"/>
      <c r="I20" s="163"/>
      <c r="J20" s="193"/>
    </row>
    <row r="21" spans="1:10" ht="18.75" customHeight="1" x14ac:dyDescent="0.25">
      <c r="A21" s="199">
        <v>19</v>
      </c>
      <c r="B21" s="104"/>
      <c r="C21" s="34"/>
      <c r="D21" s="34"/>
      <c r="E21" s="89"/>
      <c r="F21" s="161"/>
      <c r="G21" s="162"/>
      <c r="H21" s="162"/>
      <c r="I21" s="163"/>
      <c r="J21" s="193"/>
    </row>
    <row r="22" spans="1:10" ht="18.75" customHeight="1" x14ac:dyDescent="0.25">
      <c r="A22" s="199">
        <v>20</v>
      </c>
      <c r="B22" s="104"/>
      <c r="C22" s="34"/>
      <c r="D22" s="34"/>
      <c r="E22" s="89"/>
      <c r="F22" s="161"/>
      <c r="G22" s="162"/>
      <c r="H22" s="162"/>
      <c r="I22" s="163"/>
      <c r="J22" s="193"/>
    </row>
    <row r="23" spans="1:10" ht="18.75" customHeight="1" x14ac:dyDescent="0.25">
      <c r="A23" s="199">
        <v>21</v>
      </c>
      <c r="B23" s="104"/>
      <c r="C23" s="34"/>
      <c r="D23" s="34"/>
      <c r="E23" s="89"/>
      <c r="F23" s="161"/>
      <c r="G23" s="162"/>
      <c r="H23" s="162"/>
      <c r="I23" s="163"/>
      <c r="J23" s="193"/>
    </row>
    <row r="24" spans="1:10" ht="18.75" customHeight="1" x14ac:dyDescent="0.25">
      <c r="A24" s="199">
        <v>22</v>
      </c>
      <c r="B24" s="104"/>
      <c r="C24" s="34"/>
      <c r="D24" s="34"/>
      <c r="E24" s="89"/>
      <c r="F24" s="161"/>
      <c r="G24" s="162"/>
      <c r="H24" s="162"/>
      <c r="I24" s="163"/>
      <c r="J24" s="193"/>
    </row>
    <row r="25" spans="1:10" ht="18.75" customHeight="1" x14ac:dyDescent="0.25">
      <c r="A25" s="199">
        <v>23</v>
      </c>
      <c r="B25" s="104"/>
      <c r="C25" s="34"/>
      <c r="D25" s="34"/>
      <c r="E25" s="89"/>
      <c r="F25" s="161"/>
      <c r="G25" s="162"/>
      <c r="H25" s="162"/>
      <c r="I25" s="163"/>
      <c r="J25" s="193"/>
    </row>
    <row r="26" spans="1:10" ht="18.75" customHeight="1" x14ac:dyDescent="0.25">
      <c r="A26" s="199">
        <v>24</v>
      </c>
      <c r="B26" s="104"/>
      <c r="C26" s="34"/>
      <c r="D26" s="34"/>
      <c r="E26" s="89"/>
      <c r="F26" s="161"/>
      <c r="G26" s="162"/>
      <c r="H26" s="162"/>
      <c r="I26" s="163"/>
      <c r="J26" s="193"/>
    </row>
    <row r="27" spans="1:10" ht="18.75" customHeight="1" x14ac:dyDescent="0.25">
      <c r="A27" s="199">
        <v>25</v>
      </c>
      <c r="B27" s="104"/>
      <c r="C27" s="34"/>
      <c r="D27" s="34"/>
      <c r="E27" s="89"/>
      <c r="F27" s="161"/>
      <c r="G27" s="162"/>
      <c r="H27" s="162"/>
      <c r="I27" s="163"/>
      <c r="J27" s="193"/>
    </row>
    <row r="28" spans="1:10" ht="18.75" customHeight="1" x14ac:dyDescent="0.25">
      <c r="A28" s="199">
        <v>26</v>
      </c>
      <c r="B28" s="104"/>
      <c r="C28" s="34"/>
      <c r="D28" s="34"/>
      <c r="E28" s="89"/>
      <c r="F28" s="161"/>
      <c r="G28" s="162"/>
      <c r="H28" s="162"/>
      <c r="I28" s="163"/>
      <c r="J28" s="194"/>
    </row>
    <row r="29" spans="1:10" ht="18.75" customHeight="1" x14ac:dyDescent="0.25">
      <c r="A29" s="199">
        <v>27</v>
      </c>
      <c r="B29" s="104"/>
      <c r="C29" s="34"/>
      <c r="D29" s="34"/>
      <c r="E29" s="89"/>
      <c r="F29" s="161"/>
      <c r="G29" s="162"/>
      <c r="H29" s="162"/>
      <c r="I29" s="163"/>
      <c r="J29" s="193"/>
    </row>
    <row r="30" spans="1:10" ht="18.75" customHeight="1" x14ac:dyDescent="0.25">
      <c r="A30" s="199">
        <v>28</v>
      </c>
      <c r="B30" s="104"/>
      <c r="C30" s="34"/>
      <c r="D30" s="34"/>
      <c r="E30" s="89"/>
      <c r="F30" s="161"/>
      <c r="G30" s="162"/>
      <c r="H30" s="162"/>
      <c r="I30" s="163"/>
      <c r="J30" s="193"/>
    </row>
    <row r="31" spans="1:10" ht="18.75" customHeight="1" x14ac:dyDescent="0.25">
      <c r="A31" s="199">
        <v>29</v>
      </c>
      <c r="B31" s="104"/>
      <c r="C31" s="34"/>
      <c r="D31" s="34"/>
      <c r="E31" s="89"/>
      <c r="F31" s="161"/>
      <c r="G31" s="162"/>
      <c r="H31" s="162"/>
      <c r="I31" s="163"/>
      <c r="J31" s="193"/>
    </row>
    <row r="32" spans="1:10" ht="18.75" customHeight="1" x14ac:dyDescent="0.25">
      <c r="A32" s="199">
        <v>30</v>
      </c>
      <c r="B32" s="104"/>
      <c r="C32" s="34"/>
      <c r="D32" s="34"/>
      <c r="E32" s="89"/>
      <c r="F32" s="161"/>
      <c r="G32" s="162"/>
      <c r="H32" s="162"/>
      <c r="I32" s="163"/>
      <c r="J32" s="193"/>
    </row>
    <row r="33" spans="1:10" ht="18.75" customHeight="1" x14ac:dyDescent="0.25">
      <c r="A33" s="199">
        <v>31</v>
      </c>
      <c r="B33" s="104"/>
      <c r="C33" s="34"/>
      <c r="D33" s="34"/>
      <c r="E33" s="89"/>
      <c r="F33" s="161"/>
      <c r="G33" s="162"/>
      <c r="H33" s="162"/>
      <c r="I33" s="163"/>
      <c r="J33" s="193"/>
    </row>
    <row r="34" spans="1:10" ht="18.75" customHeight="1" x14ac:dyDescent="0.25">
      <c r="A34" s="199">
        <v>32</v>
      </c>
      <c r="B34" s="104"/>
      <c r="C34" s="34"/>
      <c r="D34" s="34"/>
      <c r="E34" s="89"/>
      <c r="F34" s="161"/>
      <c r="G34" s="162"/>
      <c r="H34" s="162"/>
      <c r="I34" s="163"/>
      <c r="J34" s="193"/>
    </row>
    <row r="35" spans="1:10" ht="18.75" customHeight="1" x14ac:dyDescent="0.25">
      <c r="A35" s="199">
        <v>33</v>
      </c>
      <c r="B35" s="104"/>
      <c r="C35" s="34"/>
      <c r="D35" s="34"/>
      <c r="E35" s="89"/>
      <c r="F35" s="161"/>
      <c r="G35" s="162"/>
      <c r="H35" s="162"/>
      <c r="I35" s="163"/>
      <c r="J35" s="193"/>
    </row>
    <row r="36" spans="1:10" ht="18.75" customHeight="1" x14ac:dyDescent="0.25">
      <c r="A36" s="199">
        <v>34</v>
      </c>
      <c r="B36" s="104"/>
      <c r="C36" s="34"/>
      <c r="D36" s="34"/>
      <c r="E36" s="89"/>
      <c r="F36" s="161"/>
      <c r="G36" s="162"/>
      <c r="H36" s="162"/>
      <c r="I36" s="163"/>
      <c r="J36" s="193"/>
    </row>
    <row r="37" spans="1:10" ht="18.75" customHeight="1" x14ac:dyDescent="0.25">
      <c r="A37" s="199">
        <v>35</v>
      </c>
      <c r="B37" s="104"/>
      <c r="C37" s="34"/>
      <c r="D37" s="34"/>
      <c r="E37" s="89"/>
      <c r="F37" s="161"/>
      <c r="G37" s="162"/>
      <c r="H37" s="162"/>
      <c r="I37" s="163"/>
      <c r="J37" s="193"/>
    </row>
    <row r="38" spans="1:10" ht="18.75" customHeight="1" x14ac:dyDescent="0.25">
      <c r="A38" s="199">
        <v>36</v>
      </c>
      <c r="B38" s="104"/>
      <c r="C38" s="34"/>
      <c r="D38" s="34"/>
      <c r="E38" s="89"/>
      <c r="F38" s="161"/>
      <c r="G38" s="162"/>
      <c r="H38" s="162"/>
      <c r="I38" s="163"/>
      <c r="J38" s="193"/>
    </row>
    <row r="39" spans="1:10" ht="18.75" customHeight="1" x14ac:dyDescent="0.25">
      <c r="A39" s="199">
        <v>37</v>
      </c>
      <c r="B39" s="104"/>
      <c r="C39" s="34"/>
      <c r="D39" s="34"/>
      <c r="E39" s="89"/>
      <c r="F39" s="161"/>
      <c r="G39" s="162"/>
      <c r="H39" s="162"/>
      <c r="I39" s="163"/>
      <c r="J39" s="193"/>
    </row>
    <row r="40" spans="1:10" ht="18.75" customHeight="1" x14ac:dyDescent="0.25">
      <c r="A40" s="199">
        <v>38</v>
      </c>
      <c r="B40" s="104"/>
      <c r="C40" s="34"/>
      <c r="D40" s="34"/>
      <c r="E40" s="89"/>
      <c r="F40" s="161"/>
      <c r="G40" s="162"/>
      <c r="H40" s="162"/>
      <c r="I40" s="163"/>
      <c r="J40" s="193"/>
    </row>
    <row r="41" spans="1:10" ht="18.75" customHeight="1" x14ac:dyDescent="0.25">
      <c r="A41" s="199">
        <v>39</v>
      </c>
      <c r="B41" s="104"/>
      <c r="C41" s="34"/>
      <c r="D41" s="34"/>
      <c r="E41" s="89"/>
      <c r="F41" s="161"/>
      <c r="G41" s="162"/>
      <c r="H41" s="162"/>
      <c r="I41" s="163"/>
      <c r="J41" s="193"/>
    </row>
    <row r="42" spans="1:10" ht="18.75" customHeight="1" x14ac:dyDescent="0.25">
      <c r="A42" s="199">
        <v>40</v>
      </c>
      <c r="B42" s="104"/>
      <c r="C42" s="34"/>
      <c r="D42" s="34"/>
      <c r="E42" s="89"/>
      <c r="F42" s="161"/>
      <c r="G42" s="162"/>
      <c r="H42" s="162"/>
      <c r="I42" s="163"/>
      <c r="J42" s="193"/>
    </row>
    <row r="43" spans="1:10" ht="18.75" customHeight="1" x14ac:dyDescent="0.25">
      <c r="A43" s="199">
        <v>41</v>
      </c>
      <c r="B43" s="104"/>
      <c r="C43" s="34"/>
      <c r="D43" s="34"/>
      <c r="E43" s="89"/>
      <c r="F43" s="161"/>
      <c r="G43" s="162"/>
      <c r="H43" s="162"/>
      <c r="I43" s="163"/>
      <c r="J43" s="193"/>
    </row>
    <row r="44" spans="1:10" ht="18.75" customHeight="1" x14ac:dyDescent="0.25">
      <c r="A44" s="199">
        <v>42</v>
      </c>
      <c r="B44" s="104"/>
      <c r="C44" s="34"/>
      <c r="D44" s="34"/>
      <c r="E44" s="89"/>
      <c r="F44" s="161"/>
      <c r="G44" s="162"/>
      <c r="H44" s="162"/>
      <c r="I44" s="163"/>
      <c r="J44" s="193"/>
    </row>
    <row r="45" spans="1:10" ht="18.75" customHeight="1" x14ac:dyDescent="0.25">
      <c r="A45" s="199">
        <v>43</v>
      </c>
      <c r="B45" s="104"/>
      <c r="C45" s="34"/>
      <c r="D45" s="34"/>
      <c r="E45" s="89"/>
      <c r="F45" s="161"/>
      <c r="G45" s="162"/>
      <c r="H45" s="162"/>
      <c r="I45" s="163"/>
      <c r="J45" s="193"/>
    </row>
    <row r="46" spans="1:10" ht="18.75" customHeight="1" x14ac:dyDescent="0.25">
      <c r="A46" s="199">
        <v>44</v>
      </c>
      <c r="B46" s="104"/>
      <c r="C46" s="34"/>
      <c r="D46" s="34"/>
      <c r="E46" s="89"/>
      <c r="F46" s="161"/>
      <c r="G46" s="162"/>
      <c r="H46" s="162"/>
      <c r="I46" s="163"/>
      <c r="J46" s="193"/>
    </row>
    <row r="47" spans="1:10" ht="18.75" customHeight="1" x14ac:dyDescent="0.25">
      <c r="A47" s="199">
        <v>45</v>
      </c>
      <c r="B47" s="104"/>
      <c r="C47" s="34"/>
      <c r="D47" s="34"/>
      <c r="E47" s="89"/>
      <c r="F47" s="161"/>
      <c r="G47" s="162"/>
      <c r="H47" s="162"/>
      <c r="I47" s="163"/>
      <c r="J47" s="193"/>
    </row>
    <row r="48" spans="1:10" ht="18.75" customHeight="1" x14ac:dyDescent="0.25">
      <c r="A48" s="199">
        <v>46</v>
      </c>
      <c r="B48" s="104"/>
      <c r="C48" s="34"/>
      <c r="D48" s="34"/>
      <c r="E48" s="89"/>
      <c r="F48" s="161"/>
      <c r="G48" s="162"/>
      <c r="H48" s="162"/>
      <c r="I48" s="163"/>
      <c r="J48" s="193"/>
    </row>
    <row r="49" spans="1:10" ht="18.75" customHeight="1" x14ac:dyDescent="0.25">
      <c r="A49" s="199">
        <v>47</v>
      </c>
      <c r="B49" s="104"/>
      <c r="C49" s="34"/>
      <c r="D49" s="34"/>
      <c r="E49" s="89"/>
      <c r="F49" s="161"/>
      <c r="G49" s="162"/>
      <c r="H49" s="162"/>
      <c r="I49" s="163"/>
      <c r="J49" s="193"/>
    </row>
    <row r="50" spans="1:10" ht="18.75" customHeight="1" x14ac:dyDescent="0.25">
      <c r="A50" s="199">
        <v>48</v>
      </c>
      <c r="B50" s="104"/>
      <c r="C50" s="34"/>
      <c r="D50" s="34"/>
      <c r="E50" s="89"/>
      <c r="F50" s="161"/>
      <c r="G50" s="162"/>
      <c r="H50" s="162"/>
      <c r="I50" s="163"/>
      <c r="J50" s="193"/>
    </row>
    <row r="51" spans="1:10" ht="18.75" customHeight="1" x14ac:dyDescent="0.25">
      <c r="A51" s="199">
        <v>49</v>
      </c>
      <c r="B51" s="104"/>
      <c r="C51" s="34"/>
      <c r="D51" s="34"/>
      <c r="E51" s="89"/>
      <c r="F51" s="161"/>
      <c r="G51" s="162"/>
      <c r="H51" s="162"/>
      <c r="I51" s="163"/>
      <c r="J51" s="193"/>
    </row>
    <row r="52" spans="1:10" ht="18.75" customHeight="1" x14ac:dyDescent="0.25">
      <c r="A52" s="199">
        <v>50</v>
      </c>
      <c r="B52" s="104"/>
      <c r="C52" s="34"/>
      <c r="D52" s="34"/>
      <c r="E52" s="89"/>
      <c r="F52" s="161"/>
      <c r="G52" s="162"/>
      <c r="H52" s="162"/>
      <c r="I52" s="163"/>
      <c r="J52" s="193"/>
    </row>
    <row r="53" spans="1:10" ht="18.75" customHeight="1" x14ac:dyDescent="0.25">
      <c r="A53" s="199">
        <v>51</v>
      </c>
      <c r="B53" s="104"/>
      <c r="C53" s="34"/>
      <c r="D53" s="34"/>
      <c r="E53" s="89"/>
      <c r="F53" s="161"/>
      <c r="G53" s="162"/>
      <c r="H53" s="162"/>
      <c r="I53" s="163"/>
      <c r="J53" s="193"/>
    </row>
    <row r="54" spans="1:10" ht="18.75" customHeight="1" x14ac:dyDescent="0.25">
      <c r="A54" s="199">
        <v>52</v>
      </c>
      <c r="B54" s="104"/>
      <c r="C54" s="34"/>
      <c r="D54" s="34"/>
      <c r="E54" s="89"/>
      <c r="F54" s="161"/>
      <c r="G54" s="162"/>
      <c r="H54" s="162"/>
      <c r="I54" s="163"/>
      <c r="J54" s="193"/>
    </row>
    <row r="55" spans="1:10" ht="18.75" customHeight="1" x14ac:dyDescent="0.25">
      <c r="A55" s="199">
        <v>53</v>
      </c>
      <c r="B55" s="104"/>
      <c r="C55" s="34"/>
      <c r="D55" s="34"/>
      <c r="E55" s="89"/>
      <c r="F55" s="161"/>
      <c r="G55" s="162"/>
      <c r="H55" s="162"/>
      <c r="I55" s="163"/>
      <c r="J55" s="194"/>
    </row>
    <row r="56" spans="1:10" ht="18.75" customHeight="1" x14ac:dyDescent="0.25">
      <c r="A56" s="199">
        <v>54</v>
      </c>
      <c r="B56" s="104"/>
      <c r="C56" s="34"/>
      <c r="D56" s="34"/>
      <c r="E56" s="89"/>
      <c r="F56" s="161"/>
      <c r="G56" s="162"/>
      <c r="H56" s="162"/>
      <c r="I56" s="163"/>
      <c r="J56" s="193"/>
    </row>
    <row r="57" spans="1:10" ht="18.75" customHeight="1" x14ac:dyDescent="0.25">
      <c r="A57" s="199">
        <v>55</v>
      </c>
      <c r="B57" s="104"/>
      <c r="C57" s="34"/>
      <c r="D57" s="34"/>
      <c r="E57" s="89"/>
      <c r="F57" s="161"/>
      <c r="G57" s="162"/>
      <c r="H57" s="162"/>
      <c r="I57" s="163"/>
      <c r="J57" s="193"/>
    </row>
    <row r="58" spans="1:10" ht="18.75" customHeight="1" x14ac:dyDescent="0.25">
      <c r="A58" s="199">
        <v>56</v>
      </c>
      <c r="B58" s="104"/>
      <c r="C58" s="34"/>
      <c r="D58" s="34"/>
      <c r="E58" s="89"/>
      <c r="F58" s="161"/>
      <c r="G58" s="162"/>
      <c r="H58" s="162"/>
      <c r="I58" s="163"/>
      <c r="J58" s="193"/>
    </row>
    <row r="59" spans="1:10" ht="18.75" customHeight="1" x14ac:dyDescent="0.25">
      <c r="A59" s="199">
        <v>57</v>
      </c>
      <c r="B59" s="104"/>
      <c r="C59" s="34"/>
      <c r="D59" s="34"/>
      <c r="E59" s="89"/>
      <c r="F59" s="161"/>
      <c r="G59" s="162"/>
      <c r="H59" s="162"/>
      <c r="I59" s="163"/>
      <c r="J59" s="193"/>
    </row>
    <row r="60" spans="1:10" ht="18.75" customHeight="1" x14ac:dyDescent="0.25">
      <c r="A60" s="199">
        <v>58</v>
      </c>
      <c r="B60" s="104"/>
      <c r="C60" s="34"/>
      <c r="D60" s="34"/>
      <c r="E60" s="89"/>
      <c r="F60" s="161"/>
      <c r="G60" s="162"/>
      <c r="H60" s="162"/>
      <c r="I60" s="163"/>
      <c r="J60" s="193"/>
    </row>
    <row r="61" spans="1:10" ht="18.75" customHeight="1" x14ac:dyDescent="0.25">
      <c r="A61" s="199">
        <v>59</v>
      </c>
      <c r="B61" s="104"/>
      <c r="C61" s="34"/>
      <c r="D61" s="34"/>
      <c r="E61" s="89"/>
      <c r="F61" s="161"/>
      <c r="G61" s="162"/>
      <c r="H61" s="162"/>
      <c r="I61" s="163"/>
      <c r="J61" s="193"/>
    </row>
    <row r="62" spans="1:10" ht="18.75" customHeight="1" x14ac:dyDescent="0.25">
      <c r="A62" s="199">
        <v>60</v>
      </c>
      <c r="B62" s="104"/>
      <c r="C62" s="34"/>
      <c r="D62" s="34"/>
      <c r="E62" s="89"/>
      <c r="F62" s="161"/>
      <c r="G62" s="162"/>
      <c r="H62" s="162"/>
      <c r="I62" s="163"/>
      <c r="J62" s="193"/>
    </row>
    <row r="63" spans="1:10" ht="18.75" customHeight="1" x14ac:dyDescent="0.25">
      <c r="A63" s="199">
        <v>61</v>
      </c>
      <c r="B63" s="104"/>
      <c r="C63" s="34"/>
      <c r="D63" s="34"/>
      <c r="E63" s="89"/>
      <c r="F63" s="161"/>
      <c r="G63" s="162"/>
      <c r="H63" s="162"/>
      <c r="I63" s="163"/>
      <c r="J63" s="193"/>
    </row>
    <row r="64" spans="1:10" ht="18.75" customHeight="1" x14ac:dyDescent="0.25">
      <c r="A64" s="199">
        <v>62</v>
      </c>
      <c r="B64" s="104"/>
      <c r="C64" s="34"/>
      <c r="D64" s="34"/>
      <c r="E64" s="89"/>
      <c r="F64" s="161"/>
      <c r="G64" s="162"/>
      <c r="H64" s="162"/>
      <c r="I64" s="163"/>
      <c r="J64" s="193"/>
    </row>
    <row r="65" spans="1:10" ht="18.75" customHeight="1" x14ac:dyDescent="0.25">
      <c r="A65" s="199">
        <v>63</v>
      </c>
      <c r="B65" s="104"/>
      <c r="C65" s="34"/>
      <c r="D65" s="34"/>
      <c r="E65" s="89"/>
      <c r="F65" s="161"/>
      <c r="G65" s="162"/>
      <c r="H65" s="162"/>
      <c r="I65" s="163"/>
      <c r="J65" s="193"/>
    </row>
    <row r="66" spans="1:10" ht="18.75" customHeight="1" x14ac:dyDescent="0.25">
      <c r="A66" s="199">
        <v>64</v>
      </c>
      <c r="B66" s="104"/>
      <c r="C66" s="34"/>
      <c r="D66" s="34"/>
      <c r="E66" s="89"/>
      <c r="F66" s="161"/>
      <c r="G66" s="162"/>
      <c r="H66" s="162"/>
      <c r="I66" s="163"/>
      <c r="J66" s="193"/>
    </row>
    <row r="67" spans="1:10" ht="18.75" customHeight="1" x14ac:dyDescent="0.25">
      <c r="A67" s="199">
        <v>65</v>
      </c>
      <c r="B67" s="104"/>
      <c r="C67" s="34"/>
      <c r="D67" s="34"/>
      <c r="E67" s="89"/>
      <c r="F67" s="161"/>
      <c r="G67" s="162"/>
      <c r="H67" s="162"/>
      <c r="I67" s="163"/>
      <c r="J67" s="193"/>
    </row>
    <row r="68" spans="1:10" ht="18.75" customHeight="1" x14ac:dyDescent="0.25">
      <c r="A68" s="199">
        <v>66</v>
      </c>
      <c r="B68" s="104"/>
      <c r="C68" s="34"/>
      <c r="D68" s="34"/>
      <c r="E68" s="89"/>
      <c r="F68" s="161"/>
      <c r="G68" s="162"/>
      <c r="H68" s="162"/>
      <c r="I68" s="163"/>
      <c r="J68" s="193"/>
    </row>
    <row r="69" spans="1:10" ht="18.75" customHeight="1" x14ac:dyDescent="0.25">
      <c r="A69" s="199">
        <v>67</v>
      </c>
      <c r="B69" s="104"/>
      <c r="C69" s="34"/>
      <c r="D69" s="34"/>
      <c r="E69" s="89"/>
      <c r="F69" s="161"/>
      <c r="G69" s="162"/>
      <c r="H69" s="162"/>
      <c r="I69" s="163"/>
      <c r="J69" s="193"/>
    </row>
    <row r="70" spans="1:10" ht="18.75" customHeight="1" x14ac:dyDescent="0.25">
      <c r="A70" s="199">
        <v>68</v>
      </c>
      <c r="B70" s="104"/>
      <c r="C70" s="34"/>
      <c r="D70" s="34"/>
      <c r="E70" s="89"/>
      <c r="F70" s="161"/>
      <c r="G70" s="162"/>
      <c r="H70" s="162"/>
      <c r="I70" s="163"/>
      <c r="J70" s="193"/>
    </row>
    <row r="71" spans="1:10" ht="18.75" customHeight="1" x14ac:dyDescent="0.25">
      <c r="A71" s="199">
        <v>69</v>
      </c>
      <c r="B71" s="104"/>
      <c r="C71" s="34"/>
      <c r="D71" s="34"/>
      <c r="E71" s="89"/>
      <c r="F71" s="161"/>
      <c r="G71" s="162"/>
      <c r="H71" s="162"/>
      <c r="I71" s="163"/>
      <c r="J71" s="193"/>
    </row>
    <row r="72" spans="1:10" ht="18.75" customHeight="1" x14ac:dyDescent="0.25">
      <c r="A72" s="199">
        <v>70</v>
      </c>
      <c r="B72" s="104"/>
      <c r="C72" s="34"/>
      <c r="D72" s="34"/>
      <c r="E72" s="89"/>
      <c r="F72" s="161"/>
      <c r="G72" s="162"/>
      <c r="H72" s="162"/>
      <c r="I72" s="163"/>
      <c r="J72" s="193"/>
    </row>
    <row r="73" spans="1:10" ht="18.75" customHeight="1" x14ac:dyDescent="0.25">
      <c r="A73" s="199">
        <v>71</v>
      </c>
      <c r="B73" s="104"/>
      <c r="C73" s="34"/>
      <c r="D73" s="34"/>
      <c r="E73" s="89"/>
      <c r="F73" s="161"/>
      <c r="G73" s="162"/>
      <c r="H73" s="162"/>
      <c r="I73" s="163"/>
      <c r="J73" s="193"/>
    </row>
    <row r="74" spans="1:10" ht="18.75" customHeight="1" x14ac:dyDescent="0.25">
      <c r="A74" s="199">
        <v>72</v>
      </c>
      <c r="B74" s="104"/>
      <c r="C74" s="34"/>
      <c r="D74" s="34"/>
      <c r="E74" s="89"/>
      <c r="F74" s="161"/>
      <c r="G74" s="162"/>
      <c r="H74" s="162"/>
      <c r="I74" s="163"/>
      <c r="J74" s="193"/>
    </row>
    <row r="75" spans="1:10" ht="18.75" customHeight="1" x14ac:dyDescent="0.25">
      <c r="A75" s="199">
        <v>73</v>
      </c>
      <c r="B75" s="104"/>
      <c r="C75" s="34"/>
      <c r="D75" s="34"/>
      <c r="E75" s="89"/>
      <c r="F75" s="161"/>
      <c r="G75" s="162"/>
      <c r="H75" s="162"/>
      <c r="I75" s="163"/>
      <c r="J75" s="193"/>
    </row>
    <row r="76" spans="1:10" ht="18.75" customHeight="1" thickBot="1" x14ac:dyDescent="0.3">
      <c r="A76" s="199">
        <v>74</v>
      </c>
      <c r="B76" s="107"/>
      <c r="C76" s="39"/>
      <c r="D76" s="39"/>
      <c r="E76" s="90"/>
      <c r="F76" s="164"/>
      <c r="G76" s="165"/>
      <c r="H76" s="165"/>
      <c r="I76" s="166"/>
      <c r="J76" s="195"/>
    </row>
    <row r="77" spans="1:10" ht="18.75" customHeight="1" x14ac:dyDescent="0.25">
      <c r="A77" s="199">
        <v>75</v>
      </c>
      <c r="B77" s="196"/>
      <c r="C77" s="148"/>
      <c r="D77" s="148"/>
      <c r="E77" s="149"/>
      <c r="F77" s="167"/>
      <c r="G77" s="168"/>
      <c r="H77" s="168"/>
      <c r="I77" s="169"/>
      <c r="J77" s="197"/>
    </row>
    <row r="78" spans="1:10" ht="18.75" customHeight="1" x14ac:dyDescent="0.25">
      <c r="A78" s="199">
        <v>76</v>
      </c>
      <c r="B78" s="104"/>
      <c r="C78" s="34"/>
      <c r="D78" s="34"/>
      <c r="E78" s="89"/>
      <c r="F78" s="161"/>
      <c r="G78" s="162"/>
      <c r="H78" s="162"/>
      <c r="I78" s="163"/>
      <c r="J78" s="193"/>
    </row>
    <row r="79" spans="1:10" ht="18.75" customHeight="1" x14ac:dyDescent="0.25">
      <c r="A79" s="199">
        <v>77</v>
      </c>
      <c r="B79" s="104"/>
      <c r="C79" s="34"/>
      <c r="D79" s="34"/>
      <c r="E79" s="89"/>
      <c r="F79" s="161"/>
      <c r="G79" s="162"/>
      <c r="H79" s="162"/>
      <c r="I79" s="163"/>
      <c r="J79" s="193"/>
    </row>
    <row r="80" spans="1:10" ht="18.75" customHeight="1" x14ac:dyDescent="0.25">
      <c r="A80" s="199">
        <v>78</v>
      </c>
      <c r="B80" s="104"/>
      <c r="C80" s="34"/>
      <c r="D80" s="34"/>
      <c r="E80" s="89"/>
      <c r="F80" s="161"/>
      <c r="G80" s="162"/>
      <c r="H80" s="162"/>
      <c r="I80" s="163"/>
      <c r="J80" s="193"/>
    </row>
    <row r="81" spans="1:10" ht="18.75" customHeight="1" x14ac:dyDescent="0.25">
      <c r="A81" s="199">
        <v>79</v>
      </c>
      <c r="B81" s="104"/>
      <c r="C81" s="34"/>
      <c r="D81" s="34"/>
      <c r="E81" s="89"/>
      <c r="F81" s="161"/>
      <c r="G81" s="162"/>
      <c r="H81" s="162"/>
      <c r="I81" s="163"/>
      <c r="J81" s="193"/>
    </row>
    <row r="82" spans="1:10" ht="18.75" customHeight="1" x14ac:dyDescent="0.25">
      <c r="A82" s="199">
        <v>80</v>
      </c>
      <c r="B82" s="104"/>
      <c r="C82" s="34"/>
      <c r="D82" s="34"/>
      <c r="E82" s="89"/>
      <c r="F82" s="161"/>
      <c r="G82" s="162"/>
      <c r="H82" s="162"/>
      <c r="I82" s="163"/>
      <c r="J82" s="193"/>
    </row>
    <row r="83" spans="1:10" ht="18.75" customHeight="1" x14ac:dyDescent="0.25">
      <c r="A83" s="199">
        <v>81</v>
      </c>
      <c r="B83" s="104"/>
      <c r="C83" s="34"/>
      <c r="D83" s="34"/>
      <c r="E83" s="89"/>
      <c r="F83" s="161"/>
      <c r="G83" s="162"/>
      <c r="H83" s="162"/>
      <c r="I83" s="163"/>
      <c r="J83" s="193"/>
    </row>
    <row r="84" spans="1:10" ht="18.75" customHeight="1" x14ac:dyDescent="0.25">
      <c r="A84" s="199">
        <v>82</v>
      </c>
      <c r="B84" s="104"/>
      <c r="C84" s="34"/>
      <c r="D84" s="34"/>
      <c r="E84" s="89"/>
      <c r="F84" s="161"/>
      <c r="G84" s="162"/>
      <c r="H84" s="162"/>
      <c r="I84" s="163"/>
      <c r="J84" s="193"/>
    </row>
    <row r="85" spans="1:10" ht="18.75" customHeight="1" x14ac:dyDescent="0.25">
      <c r="A85" s="199">
        <v>83</v>
      </c>
      <c r="B85" s="104"/>
      <c r="C85" s="34"/>
      <c r="D85" s="34"/>
      <c r="E85" s="89"/>
      <c r="F85" s="161"/>
      <c r="G85" s="162"/>
      <c r="H85" s="162"/>
      <c r="I85" s="163"/>
      <c r="J85" s="193"/>
    </row>
    <row r="86" spans="1:10" ht="18.75" customHeight="1" x14ac:dyDescent="0.25">
      <c r="A86" s="199">
        <v>84</v>
      </c>
      <c r="B86" s="104"/>
      <c r="C86" s="34"/>
      <c r="D86" s="34"/>
      <c r="E86" s="89"/>
      <c r="F86" s="161"/>
      <c r="G86" s="162"/>
      <c r="H86" s="162"/>
      <c r="I86" s="163"/>
      <c r="J86" s="193"/>
    </row>
    <row r="87" spans="1:10" ht="18.75" customHeight="1" x14ac:dyDescent="0.25">
      <c r="A87" s="199">
        <v>85</v>
      </c>
      <c r="B87" s="104"/>
      <c r="C87" s="34"/>
      <c r="D87" s="34"/>
      <c r="E87" s="89"/>
      <c r="F87" s="161"/>
      <c r="G87" s="162"/>
      <c r="H87" s="162"/>
      <c r="I87" s="163"/>
      <c r="J87" s="193"/>
    </row>
    <row r="88" spans="1:10" ht="18.75" customHeight="1" x14ac:dyDescent="0.25">
      <c r="A88" s="199">
        <v>86</v>
      </c>
      <c r="B88" s="104"/>
      <c r="C88" s="34"/>
      <c r="D88" s="34"/>
      <c r="E88" s="89"/>
      <c r="F88" s="161"/>
      <c r="G88" s="162"/>
      <c r="H88" s="162"/>
      <c r="I88" s="163"/>
      <c r="J88" s="193"/>
    </row>
    <row r="89" spans="1:10" ht="18.75" customHeight="1" x14ac:dyDescent="0.25">
      <c r="A89" s="199">
        <v>87</v>
      </c>
      <c r="B89" s="104"/>
      <c r="C89" s="34"/>
      <c r="D89" s="34"/>
      <c r="E89" s="89"/>
      <c r="F89" s="161"/>
      <c r="G89" s="162"/>
      <c r="H89" s="162"/>
      <c r="I89" s="163"/>
      <c r="J89" s="193"/>
    </row>
    <row r="90" spans="1:10" ht="18.75" customHeight="1" x14ac:dyDescent="0.25">
      <c r="A90" s="199">
        <v>88</v>
      </c>
      <c r="B90" s="104"/>
      <c r="C90" s="34"/>
      <c r="D90" s="34"/>
      <c r="E90" s="89"/>
      <c r="F90" s="161"/>
      <c r="G90" s="162"/>
      <c r="H90" s="162"/>
      <c r="I90" s="163"/>
      <c r="J90" s="193"/>
    </row>
    <row r="91" spans="1:10" ht="18.75" customHeight="1" x14ac:dyDescent="0.25">
      <c r="A91" s="199">
        <v>89</v>
      </c>
      <c r="B91" s="104"/>
      <c r="C91" s="34"/>
      <c r="D91" s="34"/>
      <c r="E91" s="89"/>
      <c r="F91" s="161"/>
      <c r="G91" s="162"/>
      <c r="H91" s="162"/>
      <c r="I91" s="163"/>
      <c r="J91" s="193"/>
    </row>
    <row r="92" spans="1:10" ht="18.75" customHeight="1" x14ac:dyDescent="0.25">
      <c r="A92" s="199">
        <v>90</v>
      </c>
      <c r="B92" s="104"/>
      <c r="C92" s="34"/>
      <c r="D92" s="34"/>
      <c r="E92" s="89"/>
      <c r="F92" s="161"/>
      <c r="G92" s="162"/>
      <c r="H92" s="162"/>
      <c r="I92" s="163"/>
      <c r="J92" s="193"/>
    </row>
    <row r="93" spans="1:10" ht="18.75" customHeight="1" x14ac:dyDescent="0.25">
      <c r="A93" s="199">
        <v>91</v>
      </c>
      <c r="B93" s="104"/>
      <c r="C93" s="34"/>
      <c r="D93" s="34"/>
      <c r="E93" s="89"/>
      <c r="F93" s="161"/>
      <c r="G93" s="162"/>
      <c r="H93" s="162"/>
      <c r="I93" s="163"/>
      <c r="J93" s="193"/>
    </row>
    <row r="94" spans="1:10" ht="18.75" customHeight="1" x14ac:dyDescent="0.25">
      <c r="A94" s="199">
        <v>92</v>
      </c>
      <c r="B94" s="104"/>
      <c r="C94" s="34"/>
      <c r="D94" s="34"/>
      <c r="E94" s="89"/>
      <c r="F94" s="161"/>
      <c r="G94" s="162"/>
      <c r="H94" s="162"/>
      <c r="I94" s="163"/>
      <c r="J94" s="193"/>
    </row>
    <row r="95" spans="1:10" ht="18.75" customHeight="1" x14ac:dyDescent="0.25">
      <c r="A95" s="199">
        <v>93</v>
      </c>
      <c r="B95" s="104"/>
      <c r="C95" s="34"/>
      <c r="D95" s="34"/>
      <c r="E95" s="89"/>
      <c r="F95" s="94"/>
      <c r="G95" s="38"/>
      <c r="H95" s="38"/>
      <c r="I95" s="95"/>
      <c r="J95" s="193"/>
    </row>
    <row r="96" spans="1:10" ht="18.75" customHeight="1" x14ac:dyDescent="0.25">
      <c r="A96" s="199">
        <v>94</v>
      </c>
      <c r="B96" s="104"/>
      <c r="C96" s="34"/>
      <c r="D96" s="34"/>
      <c r="E96" s="89"/>
      <c r="F96" s="94"/>
      <c r="G96" s="38"/>
      <c r="H96" s="38"/>
      <c r="I96" s="95"/>
      <c r="J96" s="193"/>
    </row>
    <row r="97" spans="1:10" ht="18.75" customHeight="1" x14ac:dyDescent="0.25">
      <c r="A97" s="199">
        <v>95</v>
      </c>
      <c r="B97" s="104"/>
      <c r="C97" s="34"/>
      <c r="D97" s="34"/>
      <c r="E97" s="89"/>
      <c r="F97" s="94"/>
      <c r="G97" s="38"/>
      <c r="H97" s="38"/>
      <c r="I97" s="95"/>
      <c r="J97" s="193"/>
    </row>
    <row r="98" spans="1:10" ht="18.75" customHeight="1" x14ac:dyDescent="0.25">
      <c r="A98" s="199">
        <v>96</v>
      </c>
      <c r="B98" s="104"/>
      <c r="C98" s="34"/>
      <c r="D98" s="34"/>
      <c r="E98" s="89"/>
      <c r="F98" s="94"/>
      <c r="G98" s="38"/>
      <c r="H98" s="38"/>
      <c r="I98" s="95"/>
      <c r="J98" s="193"/>
    </row>
    <row r="99" spans="1:10" ht="18.75" customHeight="1" x14ac:dyDescent="0.25">
      <c r="A99" s="199">
        <v>97</v>
      </c>
      <c r="B99" s="104"/>
      <c r="C99" s="34"/>
      <c r="D99" s="34"/>
      <c r="E99" s="89"/>
      <c r="F99" s="94"/>
      <c r="G99" s="38"/>
      <c r="H99" s="38"/>
      <c r="I99" s="95"/>
      <c r="J99" s="193"/>
    </row>
    <row r="100" spans="1:10" ht="18.75" customHeight="1" x14ac:dyDescent="0.25">
      <c r="A100" s="199">
        <v>98</v>
      </c>
      <c r="B100" s="104"/>
      <c r="C100" s="34"/>
      <c r="D100" s="34"/>
      <c r="E100" s="89"/>
      <c r="F100" s="94"/>
      <c r="G100" s="38"/>
      <c r="H100" s="38"/>
      <c r="I100" s="95"/>
      <c r="J100" s="193"/>
    </row>
    <row r="101" spans="1:10" ht="18.75" customHeight="1" x14ac:dyDescent="0.25">
      <c r="A101" s="199">
        <v>99</v>
      </c>
      <c r="B101" s="104"/>
      <c r="C101" s="34"/>
      <c r="D101" s="34"/>
      <c r="E101" s="89"/>
      <c r="F101" s="94"/>
      <c r="G101" s="38"/>
      <c r="H101" s="38"/>
      <c r="I101" s="95"/>
      <c r="J101" s="193"/>
    </row>
    <row r="102" spans="1:10" ht="18.75" customHeight="1" x14ac:dyDescent="0.25">
      <c r="A102" s="199">
        <v>100</v>
      </c>
      <c r="B102" s="104"/>
      <c r="C102" s="34"/>
      <c r="D102" s="34"/>
      <c r="E102" s="89"/>
      <c r="F102" s="94"/>
      <c r="G102" s="38"/>
      <c r="H102" s="38"/>
      <c r="I102" s="95"/>
      <c r="J102" s="193"/>
    </row>
    <row r="103" spans="1:10" ht="18.75" customHeight="1" x14ac:dyDescent="0.25">
      <c r="A103" s="199">
        <v>101</v>
      </c>
      <c r="B103" s="104"/>
      <c r="C103" s="34"/>
      <c r="D103" s="34"/>
      <c r="E103" s="89"/>
      <c r="F103" s="94"/>
      <c r="G103" s="38"/>
      <c r="H103" s="38"/>
      <c r="I103" s="106"/>
      <c r="J103" s="193"/>
    </row>
    <row r="104" spans="1:10" ht="18.75" customHeight="1" x14ac:dyDescent="0.25">
      <c r="A104" s="199">
        <v>102</v>
      </c>
      <c r="B104" s="104"/>
      <c r="C104" s="34"/>
      <c r="D104" s="34"/>
      <c r="E104" s="89"/>
      <c r="F104" s="94"/>
      <c r="G104" s="38"/>
      <c r="H104" s="38"/>
      <c r="I104" s="106"/>
      <c r="J104" s="193"/>
    </row>
    <row r="105" spans="1:10" ht="18.75" customHeight="1" x14ac:dyDescent="0.25">
      <c r="A105" s="199">
        <v>103</v>
      </c>
      <c r="B105" s="104"/>
      <c r="C105" s="34"/>
      <c r="D105" s="34"/>
      <c r="E105" s="89"/>
      <c r="F105" s="94"/>
      <c r="G105" s="38"/>
      <c r="H105" s="38"/>
      <c r="I105" s="106"/>
      <c r="J105" s="193"/>
    </row>
    <row r="106" spans="1:10" ht="18.75" customHeight="1" x14ac:dyDescent="0.25">
      <c r="A106" s="199">
        <v>104</v>
      </c>
      <c r="B106" s="104"/>
      <c r="C106" s="34"/>
      <c r="D106" s="34"/>
      <c r="E106" s="89"/>
      <c r="F106" s="94"/>
      <c r="G106" s="38"/>
      <c r="H106" s="38"/>
      <c r="I106" s="106"/>
      <c r="J106" s="193"/>
    </row>
    <row r="107" spans="1:10" ht="18.75" customHeight="1" x14ac:dyDescent="0.25">
      <c r="A107" s="199">
        <v>105</v>
      </c>
      <c r="B107" s="104"/>
      <c r="C107" s="34"/>
      <c r="D107" s="34"/>
      <c r="E107" s="89"/>
      <c r="F107" s="94"/>
      <c r="G107" s="38"/>
      <c r="H107" s="38"/>
      <c r="I107" s="106"/>
      <c r="J107" s="193"/>
    </row>
    <row r="108" spans="1:10" ht="18.75" customHeight="1" x14ac:dyDescent="0.25">
      <c r="A108" s="199">
        <v>106</v>
      </c>
      <c r="B108" s="104"/>
      <c r="C108" s="34"/>
      <c r="D108" s="34"/>
      <c r="E108" s="89"/>
      <c r="F108" s="94"/>
      <c r="G108" s="38"/>
      <c r="H108" s="38"/>
      <c r="I108" s="106"/>
      <c r="J108" s="193"/>
    </row>
    <row r="109" spans="1:10" ht="18.75" customHeight="1" x14ac:dyDescent="0.25">
      <c r="A109" s="199">
        <v>107</v>
      </c>
      <c r="B109" s="104"/>
      <c r="C109" s="34"/>
      <c r="D109" s="34"/>
      <c r="E109" s="89"/>
      <c r="F109" s="94"/>
      <c r="G109" s="38"/>
      <c r="H109" s="38"/>
      <c r="I109" s="106"/>
      <c r="J109" s="193"/>
    </row>
    <row r="110" spans="1:10" ht="18.75" customHeight="1" x14ac:dyDescent="0.25">
      <c r="A110" s="199">
        <v>108</v>
      </c>
      <c r="B110" s="104"/>
      <c r="C110" s="34"/>
      <c r="D110" s="34"/>
      <c r="E110" s="89"/>
      <c r="F110" s="94"/>
      <c r="G110" s="38"/>
      <c r="H110" s="38"/>
      <c r="I110" s="106"/>
      <c r="J110" s="193"/>
    </row>
    <row r="111" spans="1:10" ht="18.75" customHeight="1" x14ac:dyDescent="0.25">
      <c r="A111" s="199">
        <v>109</v>
      </c>
      <c r="B111" s="104"/>
      <c r="C111" s="34"/>
      <c r="D111" s="34"/>
      <c r="E111" s="89"/>
      <c r="F111" s="94"/>
      <c r="G111" s="38"/>
      <c r="H111" s="38"/>
      <c r="I111" s="106"/>
      <c r="J111" s="193"/>
    </row>
    <row r="112" spans="1:10" ht="18.75" customHeight="1" x14ac:dyDescent="0.25">
      <c r="A112" s="199">
        <v>110</v>
      </c>
      <c r="B112" s="104"/>
      <c r="C112" s="34"/>
      <c r="D112" s="34"/>
      <c r="E112" s="89"/>
      <c r="F112" s="94"/>
      <c r="G112" s="38"/>
      <c r="H112" s="38"/>
      <c r="I112" s="106"/>
      <c r="J112" s="193"/>
    </row>
    <row r="113" spans="1:10" ht="18.75" customHeight="1" x14ac:dyDescent="0.25">
      <c r="A113" s="199">
        <v>111</v>
      </c>
      <c r="B113" s="104"/>
      <c r="C113" s="34"/>
      <c r="D113" s="34"/>
      <c r="E113" s="89"/>
      <c r="F113" s="94"/>
      <c r="G113" s="38"/>
      <c r="H113" s="38"/>
      <c r="I113" s="106"/>
      <c r="J113" s="193"/>
    </row>
    <row r="114" spans="1:10" ht="18.75" customHeight="1" x14ac:dyDescent="0.25">
      <c r="A114" s="199">
        <v>112</v>
      </c>
      <c r="B114" s="104"/>
      <c r="C114" s="34"/>
      <c r="D114" s="34"/>
      <c r="E114" s="89"/>
      <c r="F114" s="94"/>
      <c r="G114" s="38"/>
      <c r="H114" s="38"/>
      <c r="I114" s="106"/>
      <c r="J114" s="193"/>
    </row>
    <row r="115" spans="1:10" ht="18.75" customHeight="1" x14ac:dyDescent="0.25">
      <c r="A115" s="199">
        <v>113</v>
      </c>
      <c r="B115" s="104"/>
      <c r="C115" s="34"/>
      <c r="D115" s="34"/>
      <c r="E115" s="89"/>
      <c r="F115" s="94"/>
      <c r="G115" s="38"/>
      <c r="H115" s="38"/>
      <c r="I115" s="106"/>
      <c r="J115" s="193"/>
    </row>
    <row r="116" spans="1:10" ht="18.75" customHeight="1" x14ac:dyDescent="0.25">
      <c r="A116" s="199">
        <v>114</v>
      </c>
      <c r="B116" s="104"/>
      <c r="C116" s="34"/>
      <c r="D116" s="34"/>
      <c r="E116" s="89"/>
      <c r="F116" s="94"/>
      <c r="G116" s="38"/>
      <c r="H116" s="38"/>
      <c r="I116" s="106"/>
      <c r="J116" s="193"/>
    </row>
    <row r="117" spans="1:10" ht="18.75" customHeight="1" x14ac:dyDescent="0.25">
      <c r="A117" s="199">
        <v>115</v>
      </c>
      <c r="B117" s="104"/>
      <c r="C117" s="34"/>
      <c r="D117" s="34"/>
      <c r="E117" s="89"/>
      <c r="F117" s="94"/>
      <c r="G117" s="38"/>
      <c r="H117" s="38"/>
      <c r="I117" s="106"/>
      <c r="J117" s="193"/>
    </row>
    <row r="118" spans="1:10" ht="18.75" customHeight="1" x14ac:dyDescent="0.25">
      <c r="A118" s="199">
        <v>116</v>
      </c>
      <c r="B118" s="104"/>
      <c r="C118" s="34"/>
      <c r="D118" s="34"/>
      <c r="E118" s="89"/>
      <c r="F118" s="94"/>
      <c r="G118" s="38"/>
      <c r="H118" s="38"/>
      <c r="I118" s="106"/>
      <c r="J118" s="193"/>
    </row>
    <row r="119" spans="1:10" ht="18.75" customHeight="1" x14ac:dyDescent="0.25">
      <c r="A119" s="199">
        <v>117</v>
      </c>
      <c r="B119" s="104"/>
      <c r="C119" s="34"/>
      <c r="D119" s="34"/>
      <c r="E119" s="89"/>
      <c r="F119" s="94"/>
      <c r="G119" s="38"/>
      <c r="H119" s="38"/>
      <c r="I119" s="106"/>
      <c r="J119" s="193"/>
    </row>
    <row r="120" spans="1:10" ht="18.75" customHeight="1" x14ac:dyDescent="0.25">
      <c r="A120" s="199">
        <v>118</v>
      </c>
      <c r="B120" s="104"/>
      <c r="C120" s="34"/>
      <c r="D120" s="34"/>
      <c r="E120" s="89"/>
      <c r="F120" s="94"/>
      <c r="G120" s="38"/>
      <c r="H120" s="38"/>
      <c r="I120" s="106"/>
      <c r="J120" s="193"/>
    </row>
    <row r="121" spans="1:10" ht="18.75" customHeight="1" x14ac:dyDescent="0.25">
      <c r="A121" s="199">
        <v>119</v>
      </c>
      <c r="B121" s="104"/>
      <c r="C121" s="34"/>
      <c r="D121" s="34"/>
      <c r="E121" s="89"/>
      <c r="F121" s="94"/>
      <c r="G121" s="38"/>
      <c r="H121" s="38"/>
      <c r="I121" s="106"/>
      <c r="J121" s="193"/>
    </row>
    <row r="122" spans="1:10" ht="18.75" customHeight="1" x14ac:dyDescent="0.25">
      <c r="A122" s="199">
        <v>120</v>
      </c>
      <c r="B122" s="104"/>
      <c r="C122" s="34"/>
      <c r="D122" s="34"/>
      <c r="E122" s="89"/>
      <c r="F122" s="94"/>
      <c r="G122" s="38"/>
      <c r="H122" s="38"/>
      <c r="I122" s="106"/>
      <c r="J122" s="193"/>
    </row>
    <row r="123" spans="1:10" ht="18.75" customHeight="1" x14ac:dyDescent="0.25">
      <c r="A123" s="199">
        <v>121</v>
      </c>
      <c r="B123" s="104"/>
      <c r="C123" s="34"/>
      <c r="D123" s="34"/>
      <c r="E123" s="89"/>
      <c r="F123" s="94"/>
      <c r="G123" s="38"/>
      <c r="H123" s="38"/>
      <c r="I123" s="106"/>
      <c r="J123" s="193"/>
    </row>
    <row r="124" spans="1:10" ht="18.75" customHeight="1" x14ac:dyDescent="0.25">
      <c r="A124" s="199">
        <v>122</v>
      </c>
      <c r="B124" s="104"/>
      <c r="C124" s="34"/>
      <c r="D124" s="34"/>
      <c r="E124" s="89"/>
      <c r="F124" s="94"/>
      <c r="G124" s="38"/>
      <c r="H124" s="38"/>
      <c r="I124" s="106"/>
      <c r="J124" s="193"/>
    </row>
    <row r="125" spans="1:10" ht="18.75" customHeight="1" x14ac:dyDescent="0.25">
      <c r="A125" s="199">
        <v>123</v>
      </c>
      <c r="B125" s="104"/>
      <c r="C125" s="34"/>
      <c r="D125" s="34"/>
      <c r="E125" s="89"/>
      <c r="F125" s="94"/>
      <c r="G125" s="38"/>
      <c r="H125" s="38"/>
      <c r="I125" s="106"/>
      <c r="J125" s="193"/>
    </row>
    <row r="126" spans="1:10" ht="18.75" customHeight="1" x14ac:dyDescent="0.25">
      <c r="A126" s="199">
        <v>124</v>
      </c>
      <c r="B126" s="104"/>
      <c r="C126" s="34"/>
      <c r="D126" s="34"/>
      <c r="E126" s="89"/>
      <c r="F126" s="94"/>
      <c r="G126" s="38"/>
      <c r="H126" s="38"/>
      <c r="I126" s="106"/>
      <c r="J126" s="193"/>
    </row>
    <row r="127" spans="1:10" ht="18.75" customHeight="1" x14ac:dyDescent="0.25">
      <c r="A127" s="199">
        <v>125</v>
      </c>
      <c r="B127" s="104"/>
      <c r="C127" s="34"/>
      <c r="D127" s="34"/>
      <c r="E127" s="89"/>
      <c r="F127" s="94"/>
      <c r="G127" s="38"/>
      <c r="H127" s="38"/>
      <c r="I127" s="106"/>
      <c r="J127" s="193"/>
    </row>
    <row r="128" spans="1:10" ht="18.75" customHeight="1" x14ac:dyDescent="0.25">
      <c r="A128" s="199">
        <v>126</v>
      </c>
      <c r="B128" s="104"/>
      <c r="C128" s="34"/>
      <c r="D128" s="34"/>
      <c r="E128" s="89"/>
      <c r="F128" s="94"/>
      <c r="G128" s="38"/>
      <c r="H128" s="38"/>
      <c r="I128" s="106"/>
      <c r="J128" s="193"/>
    </row>
    <row r="129" spans="1:10" ht="18.75" customHeight="1" x14ac:dyDescent="0.25">
      <c r="A129" s="199">
        <v>127</v>
      </c>
      <c r="B129" s="104"/>
      <c r="C129" s="34"/>
      <c r="D129" s="34"/>
      <c r="E129" s="89"/>
      <c r="F129" s="94"/>
      <c r="G129" s="38"/>
      <c r="H129" s="38"/>
      <c r="I129" s="106"/>
      <c r="J129" s="193"/>
    </row>
    <row r="130" spans="1:10" ht="18.75" customHeight="1" x14ac:dyDescent="0.25">
      <c r="A130" s="199">
        <v>128</v>
      </c>
      <c r="B130" s="104"/>
      <c r="C130" s="34"/>
      <c r="D130" s="34"/>
      <c r="E130" s="89"/>
      <c r="F130" s="94"/>
      <c r="G130" s="38"/>
      <c r="H130" s="38"/>
      <c r="I130" s="106"/>
      <c r="J130" s="193"/>
    </row>
    <row r="131" spans="1:10" ht="18.75" customHeight="1" x14ac:dyDescent="0.25">
      <c r="A131" s="199">
        <v>129</v>
      </c>
      <c r="B131" s="104"/>
      <c r="C131" s="34"/>
      <c r="D131" s="34"/>
      <c r="E131" s="89"/>
      <c r="F131" s="94"/>
      <c r="G131" s="38"/>
      <c r="H131" s="38"/>
      <c r="I131" s="106"/>
      <c r="J131" s="193"/>
    </row>
    <row r="132" spans="1:10" ht="18.75" customHeight="1" x14ac:dyDescent="0.25">
      <c r="A132" s="199">
        <v>130</v>
      </c>
      <c r="B132" s="104"/>
      <c r="C132" s="34"/>
      <c r="D132" s="34"/>
      <c r="E132" s="89"/>
      <c r="F132" s="94"/>
      <c r="G132" s="38"/>
      <c r="H132" s="38"/>
      <c r="I132" s="106"/>
      <c r="J132" s="193"/>
    </row>
    <row r="133" spans="1:10" ht="18.75" customHeight="1" x14ac:dyDescent="0.25">
      <c r="A133" s="199">
        <v>131</v>
      </c>
      <c r="B133" s="104"/>
      <c r="C133" s="34"/>
      <c r="D133" s="34"/>
      <c r="E133" s="89"/>
      <c r="F133" s="94"/>
      <c r="G133" s="38"/>
      <c r="H133" s="38"/>
      <c r="I133" s="106"/>
      <c r="J133" s="193"/>
    </row>
    <row r="134" spans="1:10" ht="18.75" customHeight="1" x14ac:dyDescent="0.25">
      <c r="A134" s="199">
        <v>132</v>
      </c>
      <c r="B134" s="104"/>
      <c r="C134" s="34"/>
      <c r="D134" s="34"/>
      <c r="E134" s="89"/>
      <c r="F134" s="94"/>
      <c r="G134" s="38"/>
      <c r="H134" s="38"/>
      <c r="I134" s="106"/>
      <c r="J134" s="193"/>
    </row>
    <row r="135" spans="1:10" ht="18.75" customHeight="1" x14ac:dyDescent="0.25">
      <c r="A135" s="199">
        <v>133</v>
      </c>
      <c r="B135" s="104"/>
      <c r="C135" s="34"/>
      <c r="D135" s="34"/>
      <c r="E135" s="89"/>
      <c r="F135" s="94"/>
      <c r="G135" s="38"/>
      <c r="H135" s="38"/>
      <c r="I135" s="106"/>
      <c r="J135" s="193"/>
    </row>
    <row r="136" spans="1:10" ht="18.75" customHeight="1" x14ac:dyDescent="0.25">
      <c r="A136" s="199">
        <v>134</v>
      </c>
      <c r="B136" s="104"/>
      <c r="C136" s="34"/>
      <c r="D136" s="34"/>
      <c r="E136" s="89"/>
      <c r="F136" s="94"/>
      <c r="G136" s="38"/>
      <c r="H136" s="38"/>
      <c r="I136" s="106"/>
      <c r="J136" s="193"/>
    </row>
    <row r="137" spans="1:10" ht="18.75" customHeight="1" x14ac:dyDescent="0.25">
      <c r="A137" s="199">
        <v>135</v>
      </c>
      <c r="B137" s="104"/>
      <c r="C137" s="34"/>
      <c r="D137" s="34"/>
      <c r="E137" s="89"/>
      <c r="F137" s="94"/>
      <c r="G137" s="38"/>
      <c r="H137" s="38"/>
      <c r="I137" s="106"/>
      <c r="J137" s="193"/>
    </row>
    <row r="138" spans="1:10" ht="18.75" customHeight="1" x14ac:dyDescent="0.25">
      <c r="A138" s="199">
        <v>136</v>
      </c>
      <c r="B138" s="104"/>
      <c r="C138" s="34"/>
      <c r="D138" s="34"/>
      <c r="E138" s="89"/>
      <c r="F138" s="94"/>
      <c r="G138" s="38"/>
      <c r="H138" s="38"/>
      <c r="I138" s="106"/>
      <c r="J138" s="193"/>
    </row>
    <row r="139" spans="1:10" ht="18.75" customHeight="1" x14ac:dyDescent="0.25">
      <c r="A139" s="199">
        <v>137</v>
      </c>
      <c r="B139" s="104"/>
      <c r="C139" s="34"/>
      <c r="D139" s="34"/>
      <c r="E139" s="89"/>
      <c r="F139" s="94"/>
      <c r="G139" s="38"/>
      <c r="H139" s="38"/>
      <c r="I139" s="106"/>
      <c r="J139" s="193"/>
    </row>
    <row r="140" spans="1:10" ht="18.75" customHeight="1" x14ac:dyDescent="0.25">
      <c r="A140" s="199">
        <v>138</v>
      </c>
      <c r="B140" s="104"/>
      <c r="C140" s="34"/>
      <c r="D140" s="34"/>
      <c r="E140" s="89"/>
      <c r="F140" s="94"/>
      <c r="G140" s="38"/>
      <c r="H140" s="38"/>
      <c r="I140" s="106"/>
      <c r="J140" s="193"/>
    </row>
    <row r="141" spans="1:10" ht="18.75" customHeight="1" x14ac:dyDescent="0.25">
      <c r="A141" s="199">
        <v>139</v>
      </c>
      <c r="B141" s="104"/>
      <c r="C141" s="34"/>
      <c r="D141" s="34"/>
      <c r="E141" s="89"/>
      <c r="F141" s="94"/>
      <c r="G141" s="38"/>
      <c r="H141" s="38"/>
      <c r="I141" s="106"/>
      <c r="J141" s="193"/>
    </row>
    <row r="142" spans="1:10" ht="18.75" customHeight="1" x14ac:dyDescent="0.25">
      <c r="A142" s="199">
        <v>140</v>
      </c>
      <c r="B142" s="104"/>
      <c r="C142" s="34"/>
      <c r="D142" s="34"/>
      <c r="E142" s="89"/>
      <c r="F142" s="94"/>
      <c r="G142" s="38"/>
      <c r="H142" s="38"/>
      <c r="I142" s="106"/>
      <c r="J142" s="193"/>
    </row>
    <row r="143" spans="1:10" ht="18.75" customHeight="1" x14ac:dyDescent="0.25">
      <c r="A143" s="199">
        <v>141</v>
      </c>
      <c r="B143" s="104"/>
      <c r="C143" s="34"/>
      <c r="D143" s="34"/>
      <c r="E143" s="89"/>
      <c r="F143" s="94"/>
      <c r="G143" s="38"/>
      <c r="H143" s="38"/>
      <c r="I143" s="106"/>
      <c r="J143" s="193"/>
    </row>
    <row r="144" spans="1:10" ht="18.75" customHeight="1" x14ac:dyDescent="0.25">
      <c r="A144" s="199">
        <v>142</v>
      </c>
      <c r="B144" s="104"/>
      <c r="C144" s="34"/>
      <c r="D144" s="34"/>
      <c r="E144" s="89"/>
      <c r="F144" s="94"/>
      <c r="G144" s="38"/>
      <c r="H144" s="38"/>
      <c r="I144" s="106"/>
      <c r="J144" s="193"/>
    </row>
    <row r="145" spans="1:10" ht="18.75" customHeight="1" x14ac:dyDescent="0.25">
      <c r="A145" s="199">
        <v>143</v>
      </c>
      <c r="B145" s="104"/>
      <c r="C145" s="34"/>
      <c r="D145" s="34"/>
      <c r="E145" s="89"/>
      <c r="F145" s="94"/>
      <c r="G145" s="38"/>
      <c r="H145" s="38"/>
      <c r="I145" s="106"/>
      <c r="J145" s="193"/>
    </row>
    <row r="146" spans="1:10" ht="18.75" customHeight="1" x14ac:dyDescent="0.25">
      <c r="A146" s="199">
        <v>144</v>
      </c>
      <c r="B146" s="104"/>
      <c r="C146" s="34"/>
      <c r="D146" s="34"/>
      <c r="E146" s="89"/>
      <c r="F146" s="94"/>
      <c r="G146" s="38"/>
      <c r="H146" s="38"/>
      <c r="I146" s="106"/>
      <c r="J146" s="193"/>
    </row>
    <row r="147" spans="1:10" ht="18.75" customHeight="1" x14ac:dyDescent="0.25">
      <c r="A147" s="199">
        <v>145</v>
      </c>
      <c r="B147" s="104"/>
      <c r="C147" s="34"/>
      <c r="D147" s="34"/>
      <c r="E147" s="89"/>
      <c r="F147" s="94"/>
      <c r="G147" s="38"/>
      <c r="H147" s="38"/>
      <c r="I147" s="106"/>
      <c r="J147" s="193"/>
    </row>
    <row r="148" spans="1:10" ht="18.75" customHeight="1" x14ac:dyDescent="0.25">
      <c r="A148" s="199">
        <v>146</v>
      </c>
      <c r="B148" s="104"/>
      <c r="C148" s="34"/>
      <c r="D148" s="34"/>
      <c r="E148" s="89"/>
      <c r="F148" s="94"/>
      <c r="G148" s="38"/>
      <c r="H148" s="38"/>
      <c r="I148" s="106"/>
      <c r="J148" s="193"/>
    </row>
    <row r="149" spans="1:10" ht="18.75" customHeight="1" x14ac:dyDescent="0.25">
      <c r="A149" s="199">
        <v>147</v>
      </c>
      <c r="B149" s="104"/>
      <c r="C149" s="34"/>
      <c r="D149" s="34"/>
      <c r="E149" s="89"/>
      <c r="F149" s="94"/>
      <c r="G149" s="38"/>
      <c r="H149" s="38"/>
      <c r="I149" s="106"/>
      <c r="J149" s="193"/>
    </row>
    <row r="150" spans="1:10" ht="18.75" customHeight="1" x14ac:dyDescent="0.25">
      <c r="A150" s="199">
        <v>148</v>
      </c>
      <c r="B150" s="104"/>
      <c r="C150" s="34"/>
      <c r="D150" s="34"/>
      <c r="E150" s="89"/>
      <c r="F150" s="94"/>
      <c r="G150" s="38"/>
      <c r="H150" s="38"/>
      <c r="I150" s="106"/>
      <c r="J150" s="193"/>
    </row>
    <row r="151" spans="1:10" ht="18.75" customHeight="1" x14ac:dyDescent="0.25">
      <c r="A151" s="199">
        <v>149</v>
      </c>
      <c r="B151" s="104"/>
      <c r="C151" s="34"/>
      <c r="D151" s="34"/>
      <c r="E151" s="89"/>
      <c r="F151" s="94"/>
      <c r="G151" s="38"/>
      <c r="H151" s="38"/>
      <c r="I151" s="106"/>
      <c r="J151" s="193"/>
    </row>
    <row r="152" spans="1:10" ht="18.75" customHeight="1" x14ac:dyDescent="0.25">
      <c r="A152" s="199">
        <v>150</v>
      </c>
      <c r="B152" s="104"/>
      <c r="C152" s="34"/>
      <c r="D152" s="34"/>
      <c r="E152" s="89"/>
      <c r="F152" s="94"/>
      <c r="G152" s="38"/>
      <c r="H152" s="38"/>
      <c r="I152" s="106"/>
      <c r="J152" s="193"/>
    </row>
    <row r="153" spans="1:10" ht="18.75" customHeight="1" x14ac:dyDescent="0.25">
      <c r="A153" s="199">
        <v>151</v>
      </c>
      <c r="B153" s="104"/>
      <c r="C153" s="34"/>
      <c r="D153" s="34"/>
      <c r="E153" s="89"/>
      <c r="F153" s="94"/>
      <c r="G153" s="38"/>
      <c r="H153" s="38"/>
      <c r="I153" s="106"/>
      <c r="J153" s="193"/>
    </row>
    <row r="154" spans="1:10" ht="18.75" customHeight="1" x14ac:dyDescent="0.25">
      <c r="A154" s="199">
        <v>152</v>
      </c>
      <c r="B154" s="104"/>
      <c r="C154" s="34"/>
      <c r="D154" s="34"/>
      <c r="E154" s="89"/>
      <c r="F154" s="94"/>
      <c r="G154" s="38"/>
      <c r="H154" s="38"/>
      <c r="I154" s="106"/>
      <c r="J154" s="193"/>
    </row>
    <row r="155" spans="1:10" ht="18.75" customHeight="1" x14ac:dyDescent="0.25">
      <c r="A155" s="199">
        <v>153</v>
      </c>
      <c r="B155" s="104"/>
      <c r="C155" s="34"/>
      <c r="D155" s="34"/>
      <c r="E155" s="89"/>
      <c r="F155" s="94"/>
      <c r="G155" s="38"/>
      <c r="H155" s="38"/>
      <c r="I155" s="106"/>
      <c r="J155" s="193"/>
    </row>
    <row r="156" spans="1:10" ht="18.75" customHeight="1" x14ac:dyDescent="0.25">
      <c r="A156" s="199">
        <v>154</v>
      </c>
      <c r="B156" s="104"/>
      <c r="C156" s="34"/>
      <c r="D156" s="34"/>
      <c r="E156" s="89"/>
      <c r="F156" s="94"/>
      <c r="G156" s="38"/>
      <c r="H156" s="38"/>
      <c r="I156" s="106"/>
      <c r="J156" s="193"/>
    </row>
    <row r="157" spans="1:10" ht="18.75" customHeight="1" x14ac:dyDescent="0.25">
      <c r="A157" s="199">
        <v>155</v>
      </c>
      <c r="B157" s="104"/>
      <c r="C157" s="34"/>
      <c r="D157" s="34"/>
      <c r="E157" s="89"/>
      <c r="F157" s="94"/>
      <c r="G157" s="38"/>
      <c r="H157" s="38"/>
      <c r="I157" s="106"/>
      <c r="J157" s="193"/>
    </row>
    <row r="158" spans="1:10" ht="18.75" customHeight="1" x14ac:dyDescent="0.25">
      <c r="A158" s="199">
        <v>156</v>
      </c>
      <c r="B158" s="104"/>
      <c r="C158" s="34"/>
      <c r="D158" s="34"/>
      <c r="E158" s="89"/>
      <c r="F158" s="94"/>
      <c r="G158" s="38"/>
      <c r="H158" s="38"/>
      <c r="I158" s="106"/>
      <c r="J158" s="193"/>
    </row>
    <row r="159" spans="1:10" ht="18.75" customHeight="1" x14ac:dyDescent="0.25">
      <c r="A159" s="199">
        <v>157</v>
      </c>
      <c r="B159" s="104"/>
      <c r="C159" s="34"/>
      <c r="D159" s="34"/>
      <c r="E159" s="89"/>
      <c r="F159" s="94"/>
      <c r="G159" s="38"/>
      <c r="H159" s="38"/>
      <c r="I159" s="106"/>
      <c r="J159" s="193"/>
    </row>
    <row r="160" spans="1:10" ht="18.75" customHeight="1" x14ac:dyDescent="0.25">
      <c r="A160" s="199">
        <v>158</v>
      </c>
      <c r="B160" s="104"/>
      <c r="C160" s="34"/>
      <c r="D160" s="34"/>
      <c r="E160" s="89"/>
      <c r="F160" s="94"/>
      <c r="G160" s="38"/>
      <c r="H160" s="38"/>
      <c r="I160" s="106"/>
      <c r="J160" s="193"/>
    </row>
    <row r="161" spans="1:10" ht="18.75" customHeight="1" x14ac:dyDescent="0.25">
      <c r="A161" s="199">
        <v>159</v>
      </c>
      <c r="B161" s="104"/>
      <c r="C161" s="34"/>
      <c r="D161" s="34"/>
      <c r="E161" s="89"/>
      <c r="F161" s="94"/>
      <c r="G161" s="38"/>
      <c r="H161" s="38"/>
      <c r="I161" s="106"/>
      <c r="J161" s="193"/>
    </row>
    <row r="162" spans="1:10" ht="18.75" customHeight="1" x14ac:dyDescent="0.25">
      <c r="A162" s="199">
        <v>160</v>
      </c>
      <c r="B162" s="104"/>
      <c r="C162" s="34"/>
      <c r="D162" s="34"/>
      <c r="E162" s="89"/>
      <c r="F162" s="94"/>
      <c r="G162" s="38"/>
      <c r="H162" s="38"/>
      <c r="I162" s="106"/>
      <c r="J162" s="193"/>
    </row>
    <row r="163" spans="1:10" ht="18.75" customHeight="1" x14ac:dyDescent="0.25">
      <c r="A163" s="199">
        <v>161</v>
      </c>
      <c r="B163" s="104"/>
      <c r="C163" s="34"/>
      <c r="D163" s="34"/>
      <c r="E163" s="89"/>
      <c r="F163" s="94"/>
      <c r="G163" s="38"/>
      <c r="H163" s="38"/>
      <c r="I163" s="106"/>
      <c r="J163" s="193"/>
    </row>
    <row r="164" spans="1:10" ht="18.75" customHeight="1" x14ac:dyDescent="0.25">
      <c r="A164" s="199">
        <v>162</v>
      </c>
      <c r="B164" s="104"/>
      <c r="C164" s="34"/>
      <c r="D164" s="34"/>
      <c r="E164" s="89"/>
      <c r="F164" s="94"/>
      <c r="G164" s="38"/>
      <c r="H164" s="38"/>
      <c r="I164" s="106"/>
      <c r="J164" s="193"/>
    </row>
    <row r="165" spans="1:10" ht="18.75" customHeight="1" x14ac:dyDescent="0.25">
      <c r="A165" s="199">
        <v>163</v>
      </c>
      <c r="B165" s="104"/>
      <c r="C165" s="34"/>
      <c r="D165" s="34"/>
      <c r="E165" s="89"/>
      <c r="F165" s="94"/>
      <c r="G165" s="38"/>
      <c r="H165" s="38"/>
      <c r="I165" s="106"/>
      <c r="J165" s="193"/>
    </row>
    <row r="166" spans="1:10" ht="18.75" customHeight="1" x14ac:dyDescent="0.25">
      <c r="A166" s="199">
        <v>164</v>
      </c>
      <c r="B166" s="104"/>
      <c r="C166" s="34"/>
      <c r="D166" s="34"/>
      <c r="E166" s="89"/>
      <c r="F166" s="94"/>
      <c r="G166" s="38"/>
      <c r="H166" s="38"/>
      <c r="I166" s="106"/>
      <c r="J166" s="193"/>
    </row>
    <row r="167" spans="1:10" ht="18.75" customHeight="1" x14ac:dyDescent="0.25">
      <c r="A167" s="199">
        <v>165</v>
      </c>
      <c r="B167" s="104"/>
      <c r="C167" s="34"/>
      <c r="D167" s="34"/>
      <c r="E167" s="89"/>
      <c r="F167" s="94"/>
      <c r="G167" s="38"/>
      <c r="H167" s="38"/>
      <c r="I167" s="106"/>
      <c r="J167" s="193"/>
    </row>
    <row r="168" spans="1:10" ht="18.75" customHeight="1" x14ac:dyDescent="0.25">
      <c r="A168" s="199">
        <v>166</v>
      </c>
      <c r="B168" s="104"/>
      <c r="C168" s="34"/>
      <c r="D168" s="34"/>
      <c r="E168" s="89"/>
      <c r="F168" s="94"/>
      <c r="G168" s="38"/>
      <c r="H168" s="38"/>
      <c r="I168" s="106"/>
      <c r="J168" s="193"/>
    </row>
    <row r="169" spans="1:10" ht="18.75" customHeight="1" x14ac:dyDescent="0.25">
      <c r="A169" s="199">
        <v>167</v>
      </c>
      <c r="B169" s="104"/>
      <c r="C169" s="34"/>
      <c r="D169" s="34"/>
      <c r="E169" s="89"/>
      <c r="F169" s="94"/>
      <c r="G169" s="38"/>
      <c r="H169" s="38"/>
      <c r="I169" s="106"/>
      <c r="J169" s="193"/>
    </row>
    <row r="170" spans="1:10" ht="18.75" customHeight="1" x14ac:dyDescent="0.25">
      <c r="A170" s="199">
        <v>168</v>
      </c>
      <c r="B170" s="104"/>
      <c r="C170" s="34"/>
      <c r="D170" s="34"/>
      <c r="E170" s="89"/>
      <c r="F170" s="94"/>
      <c r="G170" s="38"/>
      <c r="H170" s="38"/>
      <c r="I170" s="106"/>
      <c r="J170" s="193"/>
    </row>
    <row r="171" spans="1:10" ht="18.75" customHeight="1" x14ac:dyDescent="0.25">
      <c r="A171" s="199">
        <v>169</v>
      </c>
      <c r="B171" s="104"/>
      <c r="C171" s="34"/>
      <c r="D171" s="34"/>
      <c r="E171" s="89"/>
      <c r="F171" s="94"/>
      <c r="G171" s="38"/>
      <c r="H171" s="38"/>
      <c r="I171" s="106"/>
      <c r="J171" s="193"/>
    </row>
    <row r="172" spans="1:10" ht="18.75" customHeight="1" x14ac:dyDescent="0.25">
      <c r="A172" s="199">
        <v>170</v>
      </c>
      <c r="B172" s="104"/>
      <c r="C172" s="34"/>
      <c r="D172" s="34"/>
      <c r="E172" s="89"/>
      <c r="F172" s="94"/>
      <c r="G172" s="38"/>
      <c r="H172" s="38"/>
      <c r="I172" s="106"/>
      <c r="J172" s="193"/>
    </row>
    <row r="173" spans="1:10" ht="18.75" customHeight="1" x14ac:dyDescent="0.25">
      <c r="A173" s="199">
        <v>171</v>
      </c>
      <c r="B173" s="104"/>
      <c r="C173" s="34"/>
      <c r="D173" s="34"/>
      <c r="E173" s="89"/>
      <c r="F173" s="94"/>
      <c r="G173" s="38"/>
      <c r="H173" s="38"/>
      <c r="I173" s="106"/>
      <c r="J173" s="193"/>
    </row>
    <row r="174" spans="1:10" ht="18.75" customHeight="1" x14ac:dyDescent="0.25">
      <c r="A174" s="199">
        <v>172</v>
      </c>
      <c r="B174" s="104"/>
      <c r="C174" s="34"/>
      <c r="D174" s="34"/>
      <c r="E174" s="89"/>
      <c r="F174" s="94"/>
      <c r="G174" s="38"/>
      <c r="H174" s="38"/>
      <c r="I174" s="106"/>
      <c r="J174" s="193"/>
    </row>
    <row r="175" spans="1:10" ht="18.75" customHeight="1" x14ac:dyDescent="0.25">
      <c r="A175" s="199">
        <v>173</v>
      </c>
      <c r="B175" s="104"/>
      <c r="C175" s="34"/>
      <c r="D175" s="34"/>
      <c r="E175" s="89"/>
      <c r="F175" s="94"/>
      <c r="G175" s="38"/>
      <c r="H175" s="38"/>
      <c r="I175" s="106"/>
      <c r="J175" s="193"/>
    </row>
    <row r="176" spans="1:10" ht="18.75" customHeight="1" x14ac:dyDescent="0.25">
      <c r="A176" s="199">
        <v>174</v>
      </c>
      <c r="B176" s="104"/>
      <c r="C176" s="34"/>
      <c r="D176" s="34"/>
      <c r="E176" s="89"/>
      <c r="F176" s="94"/>
      <c r="G176" s="38"/>
      <c r="H176" s="38"/>
      <c r="I176" s="106"/>
      <c r="J176" s="193"/>
    </row>
    <row r="177" spans="1:10" ht="18.75" customHeight="1" x14ac:dyDescent="0.25">
      <c r="A177" s="199">
        <v>175</v>
      </c>
      <c r="B177" s="104"/>
      <c r="C177" s="34"/>
      <c r="D177" s="34"/>
      <c r="E177" s="89"/>
      <c r="F177" s="94"/>
      <c r="G177" s="38"/>
      <c r="H177" s="38"/>
      <c r="I177" s="106"/>
      <c r="J177" s="193"/>
    </row>
    <row r="178" spans="1:10" ht="18.75" customHeight="1" x14ac:dyDescent="0.25">
      <c r="A178" s="199">
        <v>176</v>
      </c>
      <c r="B178" s="104"/>
      <c r="C178" s="34"/>
      <c r="D178" s="34"/>
      <c r="E178" s="89"/>
      <c r="F178" s="94"/>
      <c r="G178" s="38"/>
      <c r="H178" s="38"/>
      <c r="I178" s="106"/>
      <c r="J178" s="193"/>
    </row>
    <row r="179" spans="1:10" ht="18.75" customHeight="1" x14ac:dyDescent="0.25">
      <c r="A179" s="199">
        <v>177</v>
      </c>
      <c r="B179" s="104"/>
      <c r="C179" s="34"/>
      <c r="D179" s="34"/>
      <c r="E179" s="89"/>
      <c r="F179" s="94"/>
      <c r="G179" s="38"/>
      <c r="H179" s="38"/>
      <c r="I179" s="106"/>
      <c r="J179" s="193"/>
    </row>
    <row r="180" spans="1:10" ht="18.75" customHeight="1" x14ac:dyDescent="0.25">
      <c r="A180" s="199">
        <v>178</v>
      </c>
      <c r="B180" s="104"/>
      <c r="C180" s="34"/>
      <c r="D180" s="34"/>
      <c r="E180" s="89"/>
      <c r="F180" s="94"/>
      <c r="G180" s="38"/>
      <c r="H180" s="38"/>
      <c r="I180" s="106"/>
      <c r="J180" s="193"/>
    </row>
    <row r="181" spans="1:10" ht="18.75" customHeight="1" x14ac:dyDescent="0.25">
      <c r="A181" s="199">
        <v>179</v>
      </c>
      <c r="B181" s="104"/>
      <c r="C181" s="34"/>
      <c r="D181" s="34"/>
      <c r="E181" s="89"/>
      <c r="F181" s="94"/>
      <c r="G181" s="38"/>
      <c r="H181" s="38"/>
      <c r="I181" s="106"/>
      <c r="J181" s="193"/>
    </row>
    <row r="182" spans="1:10" ht="18.75" customHeight="1" x14ac:dyDescent="0.25">
      <c r="A182" s="199">
        <v>180</v>
      </c>
      <c r="B182" s="104"/>
      <c r="C182" s="34"/>
      <c r="D182" s="34"/>
      <c r="E182" s="89"/>
      <c r="F182" s="94"/>
      <c r="G182" s="38"/>
      <c r="H182" s="38"/>
      <c r="I182" s="106"/>
      <c r="J182" s="193"/>
    </row>
    <row r="183" spans="1:10" ht="18.75" customHeight="1" x14ac:dyDescent="0.25">
      <c r="A183" s="199">
        <v>181</v>
      </c>
      <c r="B183" s="104"/>
      <c r="C183" s="34"/>
      <c r="D183" s="34"/>
      <c r="E183" s="89"/>
      <c r="F183" s="94"/>
      <c r="G183" s="38"/>
      <c r="H183" s="38"/>
      <c r="I183" s="106"/>
      <c r="J183" s="193"/>
    </row>
    <row r="184" spans="1:10" ht="18.75" customHeight="1" x14ac:dyDescent="0.25">
      <c r="A184" s="199">
        <v>182</v>
      </c>
      <c r="B184" s="104"/>
      <c r="C184" s="34"/>
      <c r="D184" s="34"/>
      <c r="E184" s="89"/>
      <c r="F184" s="94"/>
      <c r="G184" s="38"/>
      <c r="H184" s="38"/>
      <c r="I184" s="106"/>
      <c r="J184" s="193"/>
    </row>
    <row r="185" spans="1:10" ht="18.75" customHeight="1" x14ac:dyDescent="0.25">
      <c r="A185" s="199">
        <v>183</v>
      </c>
      <c r="B185" s="104"/>
      <c r="C185" s="34"/>
      <c r="D185" s="34"/>
      <c r="E185" s="89"/>
      <c r="F185" s="94"/>
      <c r="G185" s="38"/>
      <c r="H185" s="38"/>
      <c r="I185" s="106"/>
      <c r="J185" s="193"/>
    </row>
    <row r="186" spans="1:10" ht="18.75" customHeight="1" x14ac:dyDescent="0.25">
      <c r="A186" s="199">
        <v>184</v>
      </c>
      <c r="B186" s="104"/>
      <c r="C186" s="34"/>
      <c r="D186" s="34"/>
      <c r="E186" s="89"/>
      <c r="F186" s="94"/>
      <c r="G186" s="38"/>
      <c r="H186" s="38"/>
      <c r="I186" s="106"/>
      <c r="J186" s="193"/>
    </row>
    <row r="187" spans="1:10" ht="18.75" customHeight="1" x14ac:dyDescent="0.25">
      <c r="A187" s="199">
        <v>185</v>
      </c>
      <c r="B187" s="104"/>
      <c r="C187" s="34"/>
      <c r="D187" s="34"/>
      <c r="E187" s="89"/>
      <c r="F187" s="94"/>
      <c r="G187" s="38"/>
      <c r="H187" s="38"/>
      <c r="I187" s="106"/>
      <c r="J187" s="193"/>
    </row>
    <row r="188" spans="1:10" ht="18.75" customHeight="1" x14ac:dyDescent="0.25">
      <c r="A188" s="199">
        <v>186</v>
      </c>
      <c r="B188" s="104"/>
      <c r="C188" s="34"/>
      <c r="D188" s="34"/>
      <c r="E188" s="89"/>
      <c r="F188" s="94"/>
      <c r="G188" s="38"/>
      <c r="H188" s="38"/>
      <c r="I188" s="106"/>
      <c r="J188" s="193"/>
    </row>
    <row r="189" spans="1:10" ht="18.75" customHeight="1" x14ac:dyDescent="0.25">
      <c r="A189" s="199">
        <v>187</v>
      </c>
      <c r="B189" s="104"/>
      <c r="C189" s="34"/>
      <c r="D189" s="34"/>
      <c r="E189" s="89"/>
      <c r="F189" s="94"/>
      <c r="G189" s="38"/>
      <c r="H189" s="38"/>
      <c r="I189" s="106"/>
      <c r="J189" s="193"/>
    </row>
    <row r="190" spans="1:10" ht="18.75" customHeight="1" x14ac:dyDescent="0.25">
      <c r="A190" s="199">
        <v>188</v>
      </c>
      <c r="B190" s="104"/>
      <c r="C190" s="34"/>
      <c r="D190" s="34"/>
      <c r="E190" s="89"/>
      <c r="F190" s="94"/>
      <c r="G190" s="38"/>
      <c r="H190" s="38"/>
      <c r="I190" s="106"/>
      <c r="J190" s="193"/>
    </row>
    <row r="191" spans="1:10" ht="18.75" customHeight="1" x14ac:dyDescent="0.25">
      <c r="A191" s="199">
        <v>189</v>
      </c>
      <c r="B191" s="104"/>
      <c r="C191" s="34"/>
      <c r="D191" s="34"/>
      <c r="E191" s="89"/>
      <c r="F191" s="94"/>
      <c r="G191" s="38"/>
      <c r="H191" s="38"/>
      <c r="I191" s="106"/>
      <c r="J191" s="193"/>
    </row>
    <row r="192" spans="1:10" ht="18.75" customHeight="1" x14ac:dyDescent="0.25">
      <c r="A192" s="199">
        <v>190</v>
      </c>
      <c r="B192" s="104"/>
      <c r="C192" s="34"/>
      <c r="D192" s="34"/>
      <c r="E192" s="89"/>
      <c r="F192" s="94"/>
      <c r="G192" s="38"/>
      <c r="H192" s="38"/>
      <c r="I192" s="106"/>
      <c r="J192" s="193"/>
    </row>
    <row r="193" spans="1:10" ht="18.75" customHeight="1" x14ac:dyDescent="0.25">
      <c r="A193" s="199">
        <v>191</v>
      </c>
      <c r="B193" s="104"/>
      <c r="C193" s="34"/>
      <c r="D193" s="34"/>
      <c r="E193" s="89"/>
      <c r="F193" s="94"/>
      <c r="G193" s="38"/>
      <c r="H193" s="38"/>
      <c r="I193" s="106"/>
      <c r="J193" s="193"/>
    </row>
    <row r="194" spans="1:10" ht="18.75" customHeight="1" x14ac:dyDescent="0.25">
      <c r="A194" s="199">
        <v>192</v>
      </c>
      <c r="B194" s="104"/>
      <c r="C194" s="34"/>
      <c r="D194" s="34"/>
      <c r="E194" s="89"/>
      <c r="F194" s="94"/>
      <c r="G194" s="38"/>
      <c r="H194" s="38"/>
      <c r="I194" s="106"/>
      <c r="J194" s="193"/>
    </row>
    <row r="195" spans="1:10" ht="18.75" customHeight="1" x14ac:dyDescent="0.25">
      <c r="A195" s="199">
        <v>193</v>
      </c>
      <c r="B195" s="104"/>
      <c r="C195" s="34"/>
      <c r="D195" s="34"/>
      <c r="E195" s="89"/>
      <c r="F195" s="94"/>
      <c r="G195" s="38"/>
      <c r="H195" s="38"/>
      <c r="I195" s="106"/>
      <c r="J195" s="193"/>
    </row>
    <row r="196" spans="1:10" ht="18.75" customHeight="1" x14ac:dyDescent="0.25">
      <c r="A196" s="199">
        <v>194</v>
      </c>
      <c r="B196" s="104"/>
      <c r="C196" s="34"/>
      <c r="D196" s="34"/>
      <c r="E196" s="89"/>
      <c r="F196" s="94"/>
      <c r="G196" s="38"/>
      <c r="H196" s="38"/>
      <c r="I196" s="106"/>
      <c r="J196" s="193"/>
    </row>
    <row r="197" spans="1:10" ht="18.75" customHeight="1" x14ac:dyDescent="0.25">
      <c r="A197" s="199">
        <v>195</v>
      </c>
      <c r="B197" s="104"/>
      <c r="C197" s="34"/>
      <c r="D197" s="34"/>
      <c r="E197" s="89"/>
      <c r="F197" s="94"/>
      <c r="G197" s="38"/>
      <c r="H197" s="38"/>
      <c r="I197" s="106"/>
      <c r="J197" s="193"/>
    </row>
    <row r="198" spans="1:10" ht="18.75" customHeight="1" x14ac:dyDescent="0.25">
      <c r="A198" s="199">
        <v>196</v>
      </c>
      <c r="B198" s="104"/>
      <c r="C198" s="34"/>
      <c r="D198" s="34"/>
      <c r="E198" s="89"/>
      <c r="F198" s="94"/>
      <c r="G198" s="38"/>
      <c r="H198" s="38"/>
      <c r="I198" s="106"/>
      <c r="J198" s="193"/>
    </row>
    <row r="199" spans="1:10" ht="18.75" customHeight="1" x14ac:dyDescent="0.25">
      <c r="A199" s="199">
        <v>197</v>
      </c>
      <c r="B199" s="104"/>
      <c r="C199" s="34"/>
      <c r="D199" s="34"/>
      <c r="E199" s="89"/>
      <c r="F199" s="94"/>
      <c r="G199" s="38"/>
      <c r="H199" s="38"/>
      <c r="I199" s="106"/>
      <c r="J199" s="193"/>
    </row>
    <row r="200" spans="1:10" ht="18.75" customHeight="1" x14ac:dyDescent="0.25">
      <c r="A200" s="199">
        <v>198</v>
      </c>
      <c r="B200" s="104"/>
      <c r="C200" s="34"/>
      <c r="D200" s="34"/>
      <c r="E200" s="89"/>
      <c r="F200" s="94"/>
      <c r="G200" s="38"/>
      <c r="H200" s="38"/>
      <c r="I200" s="106"/>
      <c r="J200" s="193"/>
    </row>
    <row r="201" spans="1:10" ht="18.75" customHeight="1" x14ac:dyDescent="0.25">
      <c r="A201" s="199">
        <v>199</v>
      </c>
      <c r="B201" s="104"/>
      <c r="C201" s="34"/>
      <c r="D201" s="34"/>
      <c r="E201" s="89"/>
      <c r="F201" s="94"/>
      <c r="G201" s="38"/>
      <c r="H201" s="38"/>
      <c r="I201" s="106"/>
      <c r="J201" s="193"/>
    </row>
    <row r="202" spans="1:10" ht="18.75" customHeight="1" thickBot="1" x14ac:dyDescent="0.3">
      <c r="A202" s="200">
        <v>200</v>
      </c>
      <c r="B202" s="107"/>
      <c r="C202" s="39"/>
      <c r="D202" s="39"/>
      <c r="E202" s="90"/>
      <c r="F202" s="96"/>
      <c r="G202" s="40"/>
      <c r="H202" s="40"/>
      <c r="I202" s="191"/>
      <c r="J202" s="195"/>
    </row>
  </sheetData>
  <sheetProtection sheet="1" objects="1" scenarios="1" sort="0" autoFilter="0"/>
  <autoFilter ref="B2:J2">
    <sortState ref="B3:J202">
      <sortCondition ref="B2"/>
    </sortState>
  </autoFilter>
  <sortState ref="B3:J76">
    <sortCondition ref="J3:J76"/>
  </sortState>
  <mergeCells count="3">
    <mergeCell ref="I1:J1"/>
    <mergeCell ref="A1:D1"/>
    <mergeCell ref="E1:H1"/>
  </mergeCells>
  <conditionalFormatting sqref="K1:K202 I1:I202 J1:J9 J14:J202 B2:E202 F2:H2 E1">
    <cfRule type="cellIs" dxfId="39" priority="4" stopIfTrue="1" operator="equal">
      <formula>"#HODNOTA!"</formula>
    </cfRule>
  </conditionalFormatting>
  <conditionalFormatting sqref="F3:H202">
    <cfRule type="cellIs" dxfId="38" priority="5" stopIfTrue="1" operator="greaterThan">
      <formula>$Q$1</formula>
    </cfRule>
  </conditionalFormatting>
  <conditionalFormatting sqref="A2">
    <cfRule type="cellIs" dxfId="37" priority="3" stopIfTrue="1" operator="equal">
      <formula>"#HODNOTA!"</formula>
    </cfRule>
  </conditionalFormatting>
  <conditionalFormatting sqref="A3:A202">
    <cfRule type="cellIs" dxfId="36" priority="2" stopIfTrue="1" operator="equal">
      <formula>"#HODNOTA!"</formula>
    </cfRule>
  </conditionalFormatting>
  <conditionalFormatting sqref="A1:D1">
    <cfRule type="cellIs" dxfId="35" priority="1" stopIfTrue="1" operator="equal">
      <formula>"#HODNOTA!"</formula>
    </cfRule>
  </conditionalFormatting>
  <pageMargins left="0.31496062992125984" right="0.31496062992125984" top="0.59055118110236227" bottom="0.59055118110236227" header="0.31496062992125984" footer="0.31496062992125984"/>
  <pageSetup paperSize="9" scale="80" fitToHeight="4" orientation="portrait" r:id="rId1"/>
  <headerFooter>
    <oddHeader>&amp;Rverze 2.1</oddHeader>
  </headerFooter>
  <rowBreaks count="1" manualBreakCount="1">
    <brk id="5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14</vt:i4>
      </vt:variant>
      <vt:variant>
        <vt:lpstr>Pojmenované oblasti</vt:lpstr>
      </vt:variant>
      <vt:variant>
        <vt:i4>12</vt:i4>
      </vt:variant>
    </vt:vector>
  </HeadingPairs>
  <TitlesOfParts>
    <vt:vector size="26" baseType="lpstr">
      <vt:lpstr>Návod</vt:lpstr>
      <vt:lpstr>Prezenční listina</vt:lpstr>
      <vt:lpstr>Celková startovka</vt:lpstr>
      <vt:lpstr>1 úsek</vt:lpstr>
      <vt:lpstr>2 úsek</vt:lpstr>
      <vt:lpstr>3 úsek</vt:lpstr>
      <vt:lpstr>4 úsek</vt:lpstr>
      <vt:lpstr>Zápis výsledků</vt:lpstr>
      <vt:lpstr>Celkové výsledky</vt:lpstr>
      <vt:lpstr>Kategorie A</vt:lpstr>
      <vt:lpstr>Kategorie B</vt:lpstr>
      <vt:lpstr>Kategorie C</vt:lpstr>
      <vt:lpstr>Družstva</vt:lpstr>
      <vt:lpstr>Karta závodníka</vt:lpstr>
      <vt:lpstr>'1 úsek'!Oblast_tisku</vt:lpstr>
      <vt:lpstr>'2 úsek'!Oblast_tisku</vt:lpstr>
      <vt:lpstr>'3 úsek'!Oblast_tisku</vt:lpstr>
      <vt:lpstr>'4 úsek'!Oblast_tisku</vt:lpstr>
      <vt:lpstr>'Celková startovka'!Oblast_tisku</vt:lpstr>
      <vt:lpstr>'Celkové výsledky'!Oblast_tisku</vt:lpstr>
      <vt:lpstr>Družstva!Oblast_tisku</vt:lpstr>
      <vt:lpstr>'Kategorie A'!Oblast_tisku</vt:lpstr>
      <vt:lpstr>'Kategorie B'!Oblast_tisku</vt:lpstr>
      <vt:lpstr>'Kategorie C'!Oblast_tisku</vt:lpstr>
      <vt:lpstr>Návod!Oblast_tisku</vt:lpstr>
      <vt:lpstr>'Zápis výsledků'!Oblast_tisku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droluk</dc:creator>
  <cp:lastModifiedBy>Notebook</cp:lastModifiedBy>
  <cp:lastPrinted>2016-03-24T19:12:17Z</cp:lastPrinted>
  <dcterms:created xsi:type="dcterms:W3CDTF">2014-08-06T05:49:53Z</dcterms:created>
  <dcterms:modified xsi:type="dcterms:W3CDTF">2016-05-23T19:50:21Z</dcterms:modified>
</cp:coreProperties>
</file>